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25" activeTab="0"/>
  </bookViews>
  <sheets>
    <sheet name="Actuarial Memorandum" sheetId="1" r:id="rId1"/>
    <sheet name="Exhibit 1" sheetId="2" r:id="rId2"/>
    <sheet name="Exhibit 3" sheetId="3" r:id="rId3"/>
    <sheet name="Exhibit 5" sheetId="4" r:id="rId4"/>
    <sheet name="Exhibit 6" sheetId="5" r:id="rId5"/>
    <sheet name="Cost Metrics" sheetId="6" r:id="rId6"/>
    <sheet name="Quality Metrics" sheetId="7" r:id="rId7"/>
    <sheet name="ESRI_MAPINFO_SHEET" sheetId="8" state="veryHidden" r:id="rId8"/>
  </sheets>
  <definedNames>
    <definedName name="_xlnm.Print_Area" localSheetId="0">'Actuarial Memorandum'!$A$1:$B$13</definedName>
    <definedName name="_xlnm.Print_Area" localSheetId="3">'Exhibit 5'!$A$2:$L$24</definedName>
    <definedName name="Z_B08C1B40_7D2D_4B77_8CC5_42220AD38E8F_.wvu.PrintArea" localSheetId="0" hidden="1">'Actuarial Memorandum'!$A$1:$B$13</definedName>
    <definedName name="Z_FA0829E9_C128_4680_AF89_F8F852AD2865_.wvu.PrintArea" localSheetId="0" hidden="1">'Actuarial Memorandum'!$A$1:$B$13</definedName>
  </definedNames>
  <calcPr fullCalcOnLoad="1"/>
</workbook>
</file>

<file path=xl/sharedStrings.xml><?xml version="1.0" encoding="utf-8"?>
<sst xmlns="http://schemas.openxmlformats.org/spreadsheetml/2006/main" count="322" uniqueCount="227">
  <si>
    <t>Plan ID</t>
  </si>
  <si>
    <t>Marketing Name</t>
  </si>
  <si>
    <t xml:space="preserve">Metal Tier </t>
  </si>
  <si>
    <t xml:space="preserve">Plan Actuarial Value </t>
  </si>
  <si>
    <t xml:space="preserve">Identify quarter and year </t>
  </si>
  <si>
    <t>Exchange Status</t>
  </si>
  <si>
    <t>Pediatric Dental Embedded</t>
  </si>
  <si>
    <t>Example</t>
  </si>
  <si>
    <t>Yes</t>
  </si>
  <si>
    <t>No</t>
  </si>
  <si>
    <t>Both</t>
  </si>
  <si>
    <t>Silver</t>
  </si>
  <si>
    <t>12345OR6789123</t>
  </si>
  <si>
    <t>1,3,7</t>
  </si>
  <si>
    <t>Geographic  Areas Offered</t>
  </si>
  <si>
    <t>Experience:</t>
  </si>
  <si>
    <t>Total</t>
  </si>
  <si>
    <t>PMPM</t>
  </si>
  <si>
    <t>% of Revenue</t>
  </si>
  <si>
    <t>( A )</t>
  </si>
  <si>
    <t>Experience Period Member Months</t>
  </si>
  <si>
    <t>( B )</t>
  </si>
  <si>
    <t>Expected Member Months in the Rating Period</t>
  </si>
  <si>
    <t>( C )</t>
  </si>
  <si>
    <t>( D )</t>
  </si>
  <si>
    <t>( E )</t>
  </si>
  <si>
    <t>( F )</t>
  </si>
  <si>
    <t>Claims development:</t>
  </si>
  <si>
    <t>Adjusted Incurred Claims 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</si>
  <si>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</si>
  <si>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</si>
  <si>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</si>
  <si>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</si>
  <si>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</si>
  <si>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</si>
  <si>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</si>
  <si>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</si>
  <si>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 O )</t>
  </si>
  <si>
    <t>( P )</t>
  </si>
  <si>
    <t>( Q )</t>
  </si>
  <si>
    <t>( R  )</t>
  </si>
  <si>
    <t>( S )</t>
  </si>
  <si>
    <t>( T )</t>
  </si>
  <si>
    <t>( U )</t>
  </si>
  <si>
    <t>( V )</t>
  </si>
  <si>
    <t>( W )</t>
  </si>
  <si>
    <t>Projected Incurred Claims</t>
  </si>
  <si>
    <t>Admin Development</t>
  </si>
  <si>
    <t>( X )</t>
  </si>
  <si>
    <t>( Y )</t>
  </si>
  <si>
    <t>( Z )</t>
  </si>
  <si>
    <t>( AA )</t>
  </si>
  <si>
    <t>( AB )</t>
  </si>
  <si>
    <t>( AC )</t>
  </si>
  <si>
    <t>Total Administrative Costs</t>
  </si>
  <si>
    <t>Premium development</t>
  </si>
  <si>
    <t>Proposed Base Rate Development:</t>
  </si>
  <si>
    <t>Required Revenue</t>
  </si>
  <si>
    <t xml:space="preserve"> </t>
  </si>
  <si>
    <t>Total Expenses Incurred</t>
  </si>
  <si>
    <t>Oregon Supplemental Reinsurance program fee</t>
  </si>
  <si>
    <t>HCR - Funding of Patient-Centered Outcomes Research Fee</t>
  </si>
  <si>
    <t>Risk Adjustment Program Fee</t>
  </si>
  <si>
    <t>Oregon Exchange Fee</t>
  </si>
  <si>
    <t>% of Premium</t>
  </si>
  <si>
    <t>Commissions</t>
  </si>
  <si>
    <t>Salaries, Wages, Employment Taxes &amp; Other Benefits</t>
  </si>
  <si>
    <t>Cost Depreciation: equipment, software, furniture, etc.</t>
  </si>
  <si>
    <t>Rent (Occupancy)</t>
  </si>
  <si>
    <t>Marketing &amp; Advertising</t>
  </si>
  <si>
    <t>General Office Expenses: sundries, supplies, telephone, printing, postage, etc.</t>
  </si>
  <si>
    <t>Third Party Administration Expenses or Fees or Other Group Service Expense or Fees</t>
  </si>
  <si>
    <t>Legal Fees and Expenses &amp; Other Professional or Consulting Fees</t>
  </si>
  <si>
    <t>Traveling Expenses</t>
  </si>
  <si>
    <t>Profit/Margin</t>
  </si>
  <si>
    <t>Insurer Fee</t>
  </si>
  <si>
    <t>Current Filing period</t>
  </si>
  <si>
    <t>Total Premium Retention</t>
  </si>
  <si>
    <t>Premium Retention</t>
  </si>
  <si>
    <t>Expenses (from above table)</t>
  </si>
  <si>
    <t>Expenses</t>
  </si>
  <si>
    <t>Benefit Substitution(s)</t>
  </si>
  <si>
    <t>AV Calculator Used</t>
  </si>
  <si>
    <t>Plan Relativity</t>
  </si>
  <si>
    <t>January</t>
  </si>
  <si>
    <t>April (small group only)</t>
  </si>
  <si>
    <t>July (small group only)</t>
  </si>
  <si>
    <t>October (small group only)</t>
  </si>
  <si>
    <t>Previous Filing Plan Relativity</t>
  </si>
  <si>
    <t>% change in plan relativity</t>
  </si>
  <si>
    <t>Administrative expenses</t>
  </si>
  <si>
    <t>Profit</t>
  </si>
  <si>
    <t>Change in Benefits</t>
  </si>
  <si>
    <t>Mandates</t>
  </si>
  <si>
    <t>Change in age/area distribution</t>
  </si>
  <si>
    <t>Morbidity</t>
  </si>
  <si>
    <t>Trend</t>
  </si>
  <si>
    <t>Magnitude of Impact</t>
  </si>
  <si>
    <t>Notes:</t>
  </si>
  <si>
    <t>(2) Administrative costs must tie to Exhibit 6.</t>
  </si>
  <si>
    <t>(3) Premium should be adjusted to current rates.</t>
  </si>
  <si>
    <t>Adjusted Incurred Claims</t>
  </si>
  <si>
    <t>Experience Period Medical Loss Ratio</t>
  </si>
  <si>
    <t>Adjustments (Explain)</t>
  </si>
  <si>
    <t>Network Adjustments</t>
  </si>
  <si>
    <t xml:space="preserve">Benefit Adjustments </t>
  </si>
  <si>
    <t>Pricing Trend</t>
  </si>
  <si>
    <t>Months of Trend</t>
  </si>
  <si>
    <t>Trend Factor</t>
  </si>
  <si>
    <t>Plan Adjustments</t>
  </si>
  <si>
    <t>Morbidity Adjustments</t>
  </si>
  <si>
    <t>Average Market Risk Adjustment</t>
  </si>
  <si>
    <t>Reinsurance Recoveries: State</t>
  </si>
  <si>
    <t>Reinsurance Recoveries: Federal</t>
  </si>
  <si>
    <t>Administrative Expenses</t>
  </si>
  <si>
    <t>Taxes and Fees</t>
  </si>
  <si>
    <t>Adjustments for Approved Rate Changes</t>
  </si>
  <si>
    <t>Experience Period Premium</t>
  </si>
  <si>
    <t>Experience Period Completed Incurred Claims</t>
  </si>
  <si>
    <t>Experience Period Premium ( C )</t>
  </si>
  <si>
    <t>Margin / Profit</t>
  </si>
  <si>
    <t>Requested Rate Increase</t>
  </si>
  <si>
    <t>Federal MLR Calculation</t>
  </si>
  <si>
    <t>Target Medical Loss Ratio</t>
  </si>
  <si>
    <t xml:space="preserve">Requested Base Rate </t>
  </si>
  <si>
    <t xml:space="preserve">(1) Experience period should be the most recent year of data.  </t>
  </si>
  <si>
    <t>Grandfathered and non-grandfathered experience may not be pooled together.</t>
  </si>
  <si>
    <t>0-2%</t>
  </si>
  <si>
    <t>2-4%</t>
  </si>
  <si>
    <t>4-6%</t>
  </si>
  <si>
    <t>6-8%</t>
  </si>
  <si>
    <t>8-10%</t>
  </si>
  <si>
    <t>Rate increase</t>
  </si>
  <si>
    <t>Distribution</t>
  </si>
  <si>
    <t>Members</t>
  </si>
  <si>
    <t xml:space="preserve">Summary of Filed Rating Assumptions </t>
  </si>
  <si>
    <t>Rating Assumption</t>
  </si>
  <si>
    <t>Company Name</t>
  </si>
  <si>
    <t>Starting Point</t>
  </si>
  <si>
    <t>Projected Member Months</t>
  </si>
  <si>
    <t>X,XXX</t>
  </si>
  <si>
    <t>Morbidity Changes</t>
  </si>
  <si>
    <t>XX%</t>
  </si>
  <si>
    <t>Market Merger Impact</t>
  </si>
  <si>
    <t>Pent-up Demand</t>
  </si>
  <si>
    <t>Bad Debt Adjustments</t>
  </si>
  <si>
    <t>X.X%</t>
  </si>
  <si>
    <t>$XXX.XX</t>
  </si>
  <si>
    <t>Average Annual Rate Change</t>
  </si>
  <si>
    <t>XX.X%</t>
  </si>
  <si>
    <t>Rating Period (from X to Y)</t>
  </si>
  <si>
    <r>
      <t>Experience Period (from X to Y)</t>
    </r>
    <r>
      <rPr>
        <vertAlign val="superscript"/>
        <sz val="10"/>
        <color indexed="8"/>
        <rFont val="Arial"/>
        <family val="2"/>
      </rPr>
      <t>1</t>
    </r>
  </si>
  <si>
    <r>
      <t>Total Administrative Costs</t>
    </r>
    <r>
      <rPr>
        <b/>
        <vertAlign val="superscript"/>
        <sz val="10"/>
        <color indexed="8"/>
        <rFont val="Arial"/>
        <family val="2"/>
      </rPr>
      <t>2</t>
    </r>
  </si>
  <si>
    <r>
      <t>Adjusted Earned Premium</t>
    </r>
    <r>
      <rPr>
        <vertAlign val="superscript"/>
        <sz val="10"/>
        <color indexed="8"/>
        <rFont val="Arial"/>
        <family val="2"/>
      </rPr>
      <t>3</t>
    </r>
  </si>
  <si>
    <t>Renewing Members</t>
  </si>
  <si>
    <t>Requested Annual Rate Change From Last Effective Date</t>
  </si>
  <si>
    <t>Minimum Rate Change</t>
  </si>
  <si>
    <t>Maximum Rate Change</t>
  </si>
  <si>
    <t>Contributing Factors</t>
  </si>
  <si>
    <t>Distribution of rate changes (across all effective dates)</t>
  </si>
  <si>
    <t>Estimate of Contributing Factors in Rate Request</t>
  </si>
  <si>
    <t>Table 1: Utilization per 1,000 members and per member, per month costs</t>
  </si>
  <si>
    <t>Major Medical Service Category</t>
  </si>
  <si>
    <t>Count
Type</t>
  </si>
  <si>
    <r>
      <t>Utilization</t>
    </r>
    <r>
      <rPr>
        <vertAlign val="superscript"/>
        <sz val="10"/>
        <color indexed="8"/>
        <rFont val="Arial"/>
        <family val="2"/>
      </rPr>
      <t>1</t>
    </r>
  </si>
  <si>
    <r>
      <t>Cost Per Utilization</t>
    </r>
    <r>
      <rPr>
        <vertAlign val="superscript"/>
        <sz val="10"/>
        <color indexed="8"/>
        <rFont val="Arial"/>
        <family val="2"/>
      </rPr>
      <t>2</t>
    </r>
  </si>
  <si>
    <r>
      <t>Cost PMPM</t>
    </r>
    <r>
      <rPr>
        <vertAlign val="superscript"/>
        <sz val="10"/>
        <color indexed="8"/>
        <rFont val="Arial"/>
        <family val="2"/>
      </rPr>
      <t>3</t>
    </r>
  </si>
  <si>
    <t>Inpatient</t>
  </si>
  <si>
    <t>Admissions</t>
  </si>
  <si>
    <t>Days</t>
  </si>
  <si>
    <t>Outpatient</t>
  </si>
  <si>
    <t>Visits</t>
  </si>
  <si>
    <t>Emergency Room</t>
  </si>
  <si>
    <t>Primary Care Physicians</t>
  </si>
  <si>
    <t>Specialty Care Physicians</t>
  </si>
  <si>
    <r>
      <t>Pharmacy - Outpatient</t>
    </r>
    <r>
      <rPr>
        <vertAlign val="superscript"/>
        <sz val="10"/>
        <color indexed="8"/>
        <rFont val="Arial"/>
        <family val="2"/>
      </rPr>
      <t>4</t>
    </r>
  </si>
  <si>
    <t>Scripts</t>
  </si>
  <si>
    <t>Other</t>
  </si>
  <si>
    <t>Misc</t>
  </si>
  <si>
    <t>Data reflects the carrier's statewide, commercial, fully funded, major medical insurance.</t>
  </si>
  <si>
    <r>
      <t>1</t>
    </r>
    <r>
      <rPr>
        <sz val="11"/>
        <color theme="1"/>
        <rFont val="Calibri"/>
        <family val="2"/>
      </rPr>
      <t xml:space="preserve"> Utilization is expressed in terms of "per 1,000 members, per year."</t>
    </r>
  </si>
  <si>
    <r>
      <t xml:space="preserve">2 </t>
    </r>
    <r>
      <rPr>
        <sz val="11"/>
        <color theme="1"/>
        <rFont val="Calibri"/>
        <family val="2"/>
      </rPr>
      <t>Costs include additional services provided at that service.  For example, pharmacy prescriptions filled in an inpatient stay will show up in the Inpatient category</t>
    </r>
  </si>
  <si>
    <r>
      <t>3</t>
    </r>
    <r>
      <rPr>
        <sz val="11"/>
        <color theme="1"/>
        <rFont val="Calibri"/>
        <family val="2"/>
      </rPr>
      <t xml:space="preserve"> Costs per member per month, before applying cost sharing.  The formula to calculate PMPM costs is Utilization * Cost per Utilization / 12,000</t>
    </r>
  </si>
  <si>
    <r>
      <t xml:space="preserve">4 </t>
    </r>
    <r>
      <rPr>
        <sz val="11"/>
        <color theme="1"/>
        <rFont val="Calibri"/>
        <family val="2"/>
      </rPr>
      <t>Does not include costs of drugs administered during a hospital admission</t>
    </r>
  </si>
  <si>
    <t>Table 2: Key Quality Measures</t>
  </si>
  <si>
    <t>Company Measure</t>
  </si>
  <si>
    <t>Access to Care (CAHPS)</t>
  </si>
  <si>
    <t xml:space="preserve">Percentage of patients (adults and children) who thought they received appointments </t>
  </si>
  <si>
    <t>and care when they needed them.</t>
  </si>
  <si>
    <t>Breast Cancer Screening</t>
  </si>
  <si>
    <t>Percentage of women 40 to 69 who had a mammogram for breast cancer every 2 years.</t>
  </si>
  <si>
    <t>Comprehensive Diabetes Care: Hemoglobin A1c (HbA1c) Testing</t>
  </si>
  <si>
    <t>Percentage of members 18 to 75 who had this test.</t>
  </si>
  <si>
    <t>Follow-Up After Hospitalization for Mental Illness</t>
  </si>
  <si>
    <t xml:space="preserve">Percentage of patients (ages 6+) who received a follow-up with a health care </t>
  </si>
  <si>
    <t>provider within 7 days of being discharged from the hospital for mental illness.</t>
  </si>
  <si>
    <t>Developmental Screening in the First Three Years of Life</t>
  </si>
  <si>
    <t xml:space="preserve">Percentage of children who were screened for risks of developmental, behavioral </t>
  </si>
  <si>
    <t>and social delays using standardized screening tools in the 12 months preceding</t>
  </si>
  <si>
    <t>their first, second or third birthday.</t>
  </si>
  <si>
    <t>Measures reflects the carrier's statewide, commercial, fully funded, major medical insurance.</t>
  </si>
  <si>
    <t>Metrics are for informative purposes only.</t>
  </si>
  <si>
    <t>Instructions:</t>
  </si>
  <si>
    <t>The rate filing assumptions are added to the Actuarial Memorandum.</t>
  </si>
  <si>
    <t>The assumptions should show the impact from the base period to the projected period, not the impact from current rates to requested rates.</t>
  </si>
  <si>
    <t>The implied increase in net paid claims will not necessarily match the average annual rate change.</t>
  </si>
  <si>
    <t>All bad debt adjustments (including a lack of an adjustment) should be defended by the filing.</t>
  </si>
  <si>
    <t>Risk Adjustment/Average Market Risk Impact</t>
  </si>
  <si>
    <t>The Market Merger Impact should be in the base period experience.  If it is not, please explain the adjustment.</t>
  </si>
  <si>
    <t>Morbidity Changes, not the Average Market Risk Impact, should go here.</t>
  </si>
  <si>
    <t>The Development of Rate Change is a sample template, and does not replace actuarial judgment.</t>
  </si>
  <si>
    <t>Any actuarially sound development will be accepted.</t>
  </si>
  <si>
    <t>This table should reflect the impact of each of the factors on the rate increase from last year to this year.</t>
  </si>
  <si>
    <t>This table is not exhaustive.  If additional factors influence the rate increase, add them to the table.</t>
  </si>
  <si>
    <t>Most of the rate increase should be itemized between the factors in this table.</t>
  </si>
  <si>
    <t>This table should show a meaningful distribution of rate increases across the pool.</t>
  </si>
  <si>
    <t>Fixed or</t>
  </si>
  <si>
    <t>Variable</t>
  </si>
  <si>
    <t xml:space="preserve">In the "Fixed or variable" column, identify if the allocation method is a flat pmpm, a percentage of premium, or a combination of both.  </t>
  </si>
  <si>
    <t>http://library.state.or.us/repository/2013/201306271354084/index.pdf</t>
  </si>
  <si>
    <t>http://dfr.oregon.gov/rates-forms/Documents/recommendation-to-governor.pdf</t>
  </si>
  <si>
    <t>2019 Net Paid Claims PMPM (prior filing)</t>
  </si>
  <si>
    <t>2020 Net Paid Claims PMPM</t>
  </si>
  <si>
    <t>e.g. 2019 individual experience</t>
  </si>
  <si>
    <t>2021 Non-Grandfathered, ACA Compliant Plans</t>
  </si>
  <si>
    <t>2021 Rate Effective Date</t>
  </si>
  <si>
    <t>Cost and Quality Metrics, CY 2021 Individual and Small Group Rate Filings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</si>
</sst>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2">
    <font>
      <sz val="11"/>
      <color theme="1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50"/>
      <name val="Verdana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ck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3" fillId="0" borderId="0" xfId="57">
      <alignment/>
      <protection/>
    </xf>
    <xf numFmtId="0" fontId="50" fillId="0" borderId="10" xfId="57" applyFont="1" applyFill="1" applyBorder="1" applyAlignment="1">
      <alignment horizontal="left" wrapText="1"/>
      <protection/>
    </xf>
    <xf numFmtId="164" fontId="50" fillId="0" borderId="11" xfId="57" applyNumberFormat="1" applyFont="1" applyFill="1" applyBorder="1" applyAlignment="1">
      <alignment horizontal="center" wrapText="1"/>
      <protection/>
    </xf>
    <xf numFmtId="0" fontId="50" fillId="0" borderId="12" xfId="57" applyFont="1" applyFill="1" applyBorder="1" applyAlignment="1">
      <alignment horizontal="left" wrapText="1"/>
      <protection/>
    </xf>
    <xf numFmtId="164" fontId="50" fillId="0" borderId="13" xfId="57" applyNumberFormat="1" applyFont="1" applyFill="1" applyBorder="1" applyAlignment="1">
      <alignment horizontal="center" wrapText="1"/>
      <protection/>
    </xf>
    <xf numFmtId="0" fontId="53" fillId="0" borderId="12" xfId="57" applyFont="1" applyFill="1" applyBorder="1" applyAlignment="1">
      <alignment horizontal="left"/>
      <protection/>
    </xf>
    <xf numFmtId="164" fontId="33" fillId="0" borderId="13" xfId="62" applyNumberFormat="1" applyFont="1" applyBorder="1" applyAlignment="1">
      <alignment horizontal="center"/>
    </xf>
    <xf numFmtId="0" fontId="53" fillId="0" borderId="10" xfId="57" applyFont="1" applyFill="1" applyBorder="1" applyAlignment="1">
      <alignment horizontal="left"/>
      <protection/>
    </xf>
    <xf numFmtId="0" fontId="53" fillId="0" borderId="14" xfId="57" applyFont="1" applyFill="1" applyBorder="1" applyAlignment="1">
      <alignment horizontal="left"/>
      <protection/>
    </xf>
    <xf numFmtId="0" fontId="2" fillId="0" borderId="14" xfId="57" applyFont="1" applyFill="1" applyBorder="1" applyAlignment="1">
      <alignment horizontal="left"/>
      <protection/>
    </xf>
    <xf numFmtId="164" fontId="3" fillId="0" borderId="15" xfId="62" applyNumberFormat="1" applyFont="1" applyFill="1" applyBorder="1" applyAlignment="1">
      <alignment horizontal="center" wrapText="1"/>
    </xf>
    <xf numFmtId="0" fontId="33" fillId="0" borderId="0" xfId="57" applyFill="1">
      <alignment/>
      <protection/>
    </xf>
    <xf numFmtId="0" fontId="53" fillId="0" borderId="16" xfId="57" applyFont="1" applyFill="1" applyBorder="1">
      <alignment/>
      <protection/>
    </xf>
    <xf numFmtId="164" fontId="33" fillId="0" borderId="0" xfId="57" applyNumberFormat="1" applyAlignment="1">
      <alignment horizontal="center"/>
      <protection/>
    </xf>
    <xf numFmtId="0" fontId="33" fillId="0" borderId="0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7" xfId="0" applyFont="1" applyBorder="1" applyAlignment="1" quotePrefix="1">
      <alignment/>
    </xf>
    <xf numFmtId="0" fontId="33" fillId="0" borderId="17" xfId="0" applyFont="1" applyFill="1" applyBorder="1" applyAlignment="1">
      <alignment/>
    </xf>
    <xf numFmtId="0" fontId="50" fillId="0" borderId="17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wrapText="1"/>
    </xf>
    <xf numFmtId="0" fontId="33" fillId="0" borderId="17" xfId="0" applyFont="1" applyBorder="1" applyAlignment="1">
      <alignment wrapText="1"/>
    </xf>
    <xf numFmtId="0" fontId="33" fillId="0" borderId="0" xfId="0" applyFont="1" applyAlignment="1">
      <alignment wrapText="1"/>
    </xf>
    <xf numFmtId="0" fontId="54" fillId="0" borderId="17" xfId="0" applyFont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10" fontId="55" fillId="0" borderId="17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0" fontId="54" fillId="0" borderId="17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9" fontId="33" fillId="0" borderId="17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64" fontId="3" fillId="0" borderId="11" xfId="62" applyNumberFormat="1" applyFont="1" applyFill="1" applyBorder="1" applyAlignment="1">
      <alignment horizontal="center" wrapText="1"/>
    </xf>
    <xf numFmtId="164" fontId="3" fillId="0" borderId="18" xfId="62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3" fillId="0" borderId="1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33" borderId="17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19" xfId="0" applyFont="1" applyBorder="1" applyAlignment="1">
      <alignment wrapText="1"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 wrapText="1"/>
    </xf>
    <xf numFmtId="0" fontId="33" fillId="0" borderId="21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22" xfId="0" applyFont="1" applyBorder="1" applyAlignment="1">
      <alignment/>
    </xf>
    <xf numFmtId="0" fontId="33" fillId="33" borderId="22" xfId="0" applyFont="1" applyFill="1" applyBorder="1" applyAlignment="1">
      <alignment/>
    </xf>
    <xf numFmtId="0" fontId="33" fillId="0" borderId="23" xfId="0" applyFont="1" applyBorder="1" applyAlignment="1">
      <alignment/>
    </xf>
    <xf numFmtId="0" fontId="33" fillId="0" borderId="21" xfId="0" applyFont="1" applyFill="1" applyBorder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10" fontId="54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33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6" borderId="17" xfId="0" applyFont="1" applyFill="1" applyBorder="1" applyAlignment="1">
      <alignment/>
    </xf>
    <xf numFmtId="0" fontId="33" fillId="6" borderId="25" xfId="0" applyFont="1" applyFill="1" applyBorder="1" applyAlignment="1">
      <alignment/>
    </xf>
    <xf numFmtId="0" fontId="33" fillId="6" borderId="25" xfId="0" applyFont="1" applyFill="1" applyBorder="1" applyAlignment="1">
      <alignment horizontal="center"/>
    </xf>
    <xf numFmtId="164" fontId="33" fillId="6" borderId="25" xfId="61" applyNumberFormat="1" applyFont="1" applyFill="1" applyBorder="1" applyAlignment="1">
      <alignment/>
    </xf>
    <xf numFmtId="2" fontId="33" fillId="6" borderId="25" xfId="0" applyNumberFormat="1" applyFont="1" applyFill="1" applyBorder="1" applyAlignment="1">
      <alignment/>
    </xf>
    <xf numFmtId="0" fontId="33" fillId="0" borderId="21" xfId="0" applyFont="1" applyBorder="1" applyAlignment="1">
      <alignment horizontal="center"/>
    </xf>
    <xf numFmtId="0" fontId="56" fillId="0" borderId="0" xfId="58" applyFont="1">
      <alignment/>
      <protection/>
    </xf>
    <xf numFmtId="0" fontId="33" fillId="0" borderId="0" xfId="58">
      <alignment/>
      <protection/>
    </xf>
    <xf numFmtId="0" fontId="44" fillId="0" borderId="0" xfId="53" applyAlignment="1">
      <alignment/>
    </xf>
    <xf numFmtId="0" fontId="57" fillId="0" borderId="0" xfId="58" applyFont="1">
      <alignment/>
      <protection/>
    </xf>
    <xf numFmtId="0" fontId="33" fillId="0" borderId="26" xfId="58" applyBorder="1" applyAlignment="1">
      <alignment horizontal="center" wrapText="1"/>
      <protection/>
    </xf>
    <xf numFmtId="0" fontId="33" fillId="0" borderId="27" xfId="58" applyBorder="1" applyAlignment="1">
      <alignment horizontal="center" wrapText="1"/>
      <protection/>
    </xf>
    <xf numFmtId="0" fontId="33" fillId="0" borderId="28" xfId="58" applyBorder="1" applyAlignment="1">
      <alignment horizontal="center" wrapText="1"/>
      <protection/>
    </xf>
    <xf numFmtId="0" fontId="33" fillId="0" borderId="29" xfId="58" applyBorder="1">
      <alignment/>
      <protection/>
    </xf>
    <xf numFmtId="0" fontId="33" fillId="0" borderId="0" xfId="58" applyBorder="1">
      <alignment/>
      <protection/>
    </xf>
    <xf numFmtId="165" fontId="33" fillId="0" borderId="0" xfId="58" applyNumberFormat="1" applyBorder="1" applyAlignment="1">
      <alignment horizontal="center"/>
      <protection/>
    </xf>
    <xf numFmtId="166" fontId="33" fillId="0" borderId="0" xfId="58" applyNumberFormat="1" applyBorder="1" applyAlignment="1">
      <alignment horizontal="center"/>
      <protection/>
    </xf>
    <xf numFmtId="166" fontId="33" fillId="0" borderId="30" xfId="58" applyNumberFormat="1" applyBorder="1" applyAlignment="1">
      <alignment horizontal="center"/>
      <protection/>
    </xf>
    <xf numFmtId="0" fontId="33" fillId="0" borderId="31" xfId="58" applyBorder="1">
      <alignment/>
      <protection/>
    </xf>
    <xf numFmtId="0" fontId="33" fillId="0" borderId="32" xfId="58" applyBorder="1">
      <alignment/>
      <protection/>
    </xf>
    <xf numFmtId="165" fontId="33" fillId="0" borderId="32" xfId="58" applyNumberFormat="1" applyBorder="1" applyAlignment="1">
      <alignment horizontal="center"/>
      <protection/>
    </xf>
    <xf numFmtId="166" fontId="33" fillId="0" borderId="32" xfId="58" applyNumberFormat="1" applyBorder="1" applyAlignment="1">
      <alignment horizontal="center"/>
      <protection/>
    </xf>
    <xf numFmtId="166" fontId="33" fillId="0" borderId="33" xfId="58" applyNumberFormat="1" applyBorder="1" applyAlignment="1">
      <alignment horizontal="center"/>
      <protection/>
    </xf>
    <xf numFmtId="0" fontId="33" fillId="0" borderId="0" xfId="58" applyAlignment="1">
      <alignment horizontal="center" wrapText="1"/>
      <protection/>
    </xf>
    <xf numFmtId="0" fontId="58" fillId="0" borderId="0" xfId="58" applyFont="1">
      <alignment/>
      <protection/>
    </xf>
    <xf numFmtId="9" fontId="33" fillId="0" borderId="0" xfId="58" applyNumberFormat="1" applyBorder="1" applyAlignment="1">
      <alignment horizontal="center"/>
      <protection/>
    </xf>
    <xf numFmtId="164" fontId="0" fillId="0" borderId="30" xfId="63" applyNumberFormat="1" applyFont="1" applyBorder="1" applyAlignment="1">
      <alignment horizontal="center"/>
    </xf>
    <xf numFmtId="0" fontId="53" fillId="0" borderId="29" xfId="58" applyFont="1" applyBorder="1" applyAlignment="1">
      <alignment horizontal="left" indent="1"/>
      <protection/>
    </xf>
    <xf numFmtId="0" fontId="33" fillId="0" borderId="0" xfId="58" applyBorder="1" applyAlignment="1">
      <alignment horizontal="center"/>
      <protection/>
    </xf>
    <xf numFmtId="0" fontId="33" fillId="0" borderId="30" xfId="58" applyBorder="1">
      <alignment/>
      <protection/>
    </xf>
    <xf numFmtId="0" fontId="53" fillId="0" borderId="31" xfId="58" applyFont="1" applyBorder="1" applyAlignment="1">
      <alignment horizontal="left" indent="1"/>
      <protection/>
    </xf>
    <xf numFmtId="0" fontId="33" fillId="0" borderId="33" xfId="58" applyBorder="1">
      <alignment/>
      <protection/>
    </xf>
    <xf numFmtId="0" fontId="59" fillId="0" borderId="0" xfId="58" applyFont="1">
      <alignment/>
      <protection/>
    </xf>
    <xf numFmtId="0" fontId="33" fillId="0" borderId="1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57" applyFont="1">
      <alignment/>
      <protection/>
    </xf>
    <xf numFmtId="0" fontId="33" fillId="0" borderId="0" xfId="0" applyFont="1" applyAlignment="1">
      <alignment/>
    </xf>
    <xf numFmtId="0" fontId="33" fillId="0" borderId="12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 horizontal="center" wrapText="1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3" fillId="33" borderId="43" xfId="0" applyFont="1" applyFill="1" applyBorder="1" applyAlignment="1">
      <alignment/>
    </xf>
    <xf numFmtId="0" fontId="33" fillId="0" borderId="37" xfId="0" applyFont="1" applyBorder="1" applyAlignment="1">
      <alignment wrapText="1"/>
    </xf>
    <xf numFmtId="0" fontId="33" fillId="33" borderId="44" xfId="0" applyFont="1" applyFill="1" applyBorder="1" applyAlignment="1">
      <alignment/>
    </xf>
    <xf numFmtId="0" fontId="33" fillId="33" borderId="45" xfId="0" applyFont="1" applyFill="1" applyBorder="1" applyAlignment="1">
      <alignment/>
    </xf>
    <xf numFmtId="0" fontId="33" fillId="0" borderId="45" xfId="0" applyFont="1" applyBorder="1" applyAlignment="1">
      <alignment/>
    </xf>
    <xf numFmtId="0" fontId="33" fillId="0" borderId="46" xfId="0" applyFont="1" applyBorder="1" applyAlignment="1">
      <alignment/>
    </xf>
    <xf numFmtId="0" fontId="33" fillId="0" borderId="47" xfId="0" applyFont="1" applyBorder="1" applyAlignment="1">
      <alignment horizontal="center"/>
    </xf>
    <xf numFmtId="0" fontId="33" fillId="0" borderId="36" xfId="0" applyFont="1" applyBorder="1" applyAlignment="1">
      <alignment wrapText="1"/>
    </xf>
    <xf numFmtId="14" fontId="33" fillId="6" borderId="25" xfId="0" applyNumberFormat="1" applyFont="1" applyFill="1" applyBorder="1" applyAlignment="1">
      <alignment horizontal="center"/>
    </xf>
    <xf numFmtId="0" fontId="44" fillId="0" borderId="0" xfId="53" applyAlignment="1">
      <alignment vertical="center"/>
    </xf>
    <xf numFmtId="0" fontId="60" fillId="0" borderId="0" xfId="57" applyFont="1" applyAlignment="1">
      <alignment horizontal="center"/>
      <protection/>
    </xf>
    <xf numFmtId="0" fontId="61" fillId="0" borderId="0" xfId="57" applyFont="1" applyAlignment="1">
      <alignment horizontal="center"/>
      <protection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dxfs count="7"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rgb="FFCCCC00"/>
        </patternFill>
      </fill>
    </dxf>
    <dxf>
      <font>
        <color theme="0"/>
      </font>
      <fill>
        <patternFill>
          <bgColor rgb="FFBDC1BD"/>
        </patternFill>
      </fill>
    </dxf>
    <dxf>
      <font>
        <color theme="0"/>
      </font>
      <fill>
        <patternFill>
          <bgColor rgb="FFBDC1BD"/>
        </patternFill>
      </fill>
      <border/>
    </dxf>
    <dxf>
      <font>
        <color theme="0"/>
      </font>
      <fill>
        <patternFill>
          <bgColor rgb="FFCCCC00"/>
        </patternFill>
      </fill>
      <border/>
    </dxf>
    <dxf>
      <font>
        <color theme="0"/>
      </font>
      <fill>
        <patternFill>
          <bgColor theme="0" tint="-0.4999699890613556"/>
        </patternFill>
      </fill>
      <border/>
    </dxf>
    <dxf>
      <font>
        <color theme="0"/>
      </font>
      <fill>
        <patternFill>
          <bgColor rgb="FFCC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state.or.us/repository/2013/201306271354084/index.pd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PageLayoutView="90" workbookViewId="0" topLeftCell="A1">
      <selection activeCell="A17" sqref="A17"/>
    </sheetView>
  </sheetViews>
  <sheetFormatPr defaultColWidth="2.57421875" defaultRowHeight="15"/>
  <cols>
    <col min="1" max="1" width="39.8515625" style="2" customWidth="1"/>
    <col min="2" max="2" width="33.7109375" style="15" customWidth="1"/>
    <col min="3" max="3" width="2.57421875" style="2" customWidth="1"/>
    <col min="4" max="16384" width="2.57421875" style="2" customWidth="1"/>
  </cols>
  <sheetData>
    <row r="1" spans="1:4" ht="20.25">
      <c r="A1" s="118" t="s">
        <v>135</v>
      </c>
      <c r="B1" s="118"/>
      <c r="D1" s="93" t="s">
        <v>202</v>
      </c>
    </row>
    <row r="2" spans="1:4" ht="18">
      <c r="A2" s="119" t="s">
        <v>224</v>
      </c>
      <c r="B2" s="119"/>
      <c r="D2" s="93" t="s">
        <v>203</v>
      </c>
    </row>
    <row r="3" ht="12.75">
      <c r="D3" s="93" t="s">
        <v>204</v>
      </c>
    </row>
    <row r="4" spans="1:4" ht="12.75">
      <c r="A4" s="3" t="s">
        <v>136</v>
      </c>
      <c r="B4" s="4" t="s">
        <v>137</v>
      </c>
      <c r="D4" s="93"/>
    </row>
    <row r="5" spans="1:4" ht="18.75" customHeight="1">
      <c r="A5" s="5" t="s">
        <v>138</v>
      </c>
      <c r="B5" s="6" t="s">
        <v>223</v>
      </c>
      <c r="D5" s="93"/>
    </row>
    <row r="6" spans="1:4" ht="18.75" customHeight="1">
      <c r="A6" s="7" t="s">
        <v>139</v>
      </c>
      <c r="B6" s="8" t="s">
        <v>140</v>
      </c>
      <c r="D6" s="93"/>
    </row>
    <row r="7" spans="1:4" ht="18.75" customHeight="1">
      <c r="A7" s="9" t="s">
        <v>141</v>
      </c>
      <c r="B7" s="35" t="s">
        <v>142</v>
      </c>
      <c r="D7" s="93" t="s">
        <v>209</v>
      </c>
    </row>
    <row r="8" spans="1:4" ht="18.75" customHeight="1">
      <c r="A8" s="10" t="s">
        <v>143</v>
      </c>
      <c r="B8" s="12" t="s">
        <v>142</v>
      </c>
      <c r="D8" s="93" t="s">
        <v>208</v>
      </c>
    </row>
    <row r="9" spans="1:4" ht="18.75" customHeight="1">
      <c r="A9" s="11" t="s">
        <v>144</v>
      </c>
      <c r="B9" s="12" t="s">
        <v>142</v>
      </c>
      <c r="D9" s="93"/>
    </row>
    <row r="10" spans="1:4" ht="18.75" customHeight="1">
      <c r="A10" s="11" t="s">
        <v>145</v>
      </c>
      <c r="B10" s="12" t="s">
        <v>142</v>
      </c>
      <c r="D10" s="93" t="s">
        <v>206</v>
      </c>
    </row>
    <row r="11" spans="1:4" ht="18.75" customHeight="1">
      <c r="A11" s="10" t="s">
        <v>207</v>
      </c>
      <c r="B11" s="12" t="s">
        <v>146</v>
      </c>
      <c r="D11" s="93"/>
    </row>
    <row r="12" spans="1:5" s="13" customFormat="1" ht="18.75" customHeight="1">
      <c r="A12" s="10" t="s">
        <v>221</v>
      </c>
      <c r="B12" s="12" t="s">
        <v>147</v>
      </c>
      <c r="D12" s="93"/>
      <c r="E12" s="2"/>
    </row>
    <row r="13" spans="1:5" ht="18.75" customHeight="1">
      <c r="A13" s="10" t="s">
        <v>222</v>
      </c>
      <c r="B13" s="12" t="s">
        <v>147</v>
      </c>
      <c r="D13" s="93"/>
      <c r="E13" s="13"/>
    </row>
    <row r="14" spans="1:4" ht="18.75" customHeight="1">
      <c r="A14" s="14" t="s">
        <v>148</v>
      </c>
      <c r="B14" s="36" t="s">
        <v>149</v>
      </c>
      <c r="D14" s="93" t="s">
        <v>205</v>
      </c>
    </row>
    <row r="15" ht="18.75" customHeight="1"/>
    <row r="23" ht="12.75">
      <c r="D23" s="13"/>
    </row>
  </sheetData>
  <sheetProtection/>
  <mergeCells count="2">
    <mergeCell ref="A1:B1"/>
    <mergeCell ref="A2:B2"/>
  </mergeCells>
  <printOptions/>
  <pageMargins left="0.5" right="0.5" top="0.5" bottom="0.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zoomScalePageLayoutView="0" workbookViewId="0" topLeftCell="A1">
      <selection activeCell="A18" sqref="A18"/>
    </sheetView>
  </sheetViews>
  <sheetFormatPr defaultColWidth="9.140625" defaultRowHeight="15"/>
  <cols>
    <col min="1" max="1" width="6.8515625" style="21" customWidth="1"/>
    <col min="2" max="2" width="43.421875" style="21" customWidth="1"/>
    <col min="3" max="3" width="24.7109375" style="21" customWidth="1"/>
    <col min="4" max="4" width="8.8515625" style="21" customWidth="1"/>
    <col min="5" max="5" width="10.28125" style="24" customWidth="1"/>
    <col min="6" max="6" width="10.421875" style="21" customWidth="1"/>
    <col min="7" max="16384" width="9.140625" style="21" customWidth="1"/>
  </cols>
  <sheetData>
    <row r="1" spans="1:7" ht="14.25">
      <c r="A1" s="16" t="s">
        <v>151</v>
      </c>
      <c r="B1" s="16"/>
      <c r="C1" s="16"/>
      <c r="D1" s="16"/>
      <c r="E1" s="22"/>
      <c r="G1" s="94" t="s">
        <v>202</v>
      </c>
    </row>
    <row r="2" spans="1:7" ht="12.75">
      <c r="A2" s="16" t="s">
        <v>150</v>
      </c>
      <c r="B2" s="16"/>
      <c r="C2" s="16"/>
      <c r="D2" s="22"/>
      <c r="E2" s="16"/>
      <c r="G2" s="94" t="s">
        <v>210</v>
      </c>
    </row>
    <row r="3" spans="1:7" ht="12.75">
      <c r="A3" s="16"/>
      <c r="B3" s="16"/>
      <c r="C3" s="16"/>
      <c r="D3" s="16"/>
      <c r="E3" s="22"/>
      <c r="G3" s="94" t="s">
        <v>211</v>
      </c>
    </row>
    <row r="4" spans="1:5" ht="25.5">
      <c r="A4" s="17"/>
      <c r="B4" s="17" t="s">
        <v>15</v>
      </c>
      <c r="C4" s="17" t="s">
        <v>16</v>
      </c>
      <c r="D4" s="17" t="s">
        <v>17</v>
      </c>
      <c r="E4" s="23" t="s">
        <v>18</v>
      </c>
    </row>
    <row r="5" spans="1:5" ht="12.75">
      <c r="A5" s="17" t="s">
        <v>19</v>
      </c>
      <c r="B5" s="17" t="s">
        <v>20</v>
      </c>
      <c r="C5" s="17"/>
      <c r="D5" s="17"/>
      <c r="E5" s="23"/>
    </row>
    <row r="6" spans="1:5" ht="12.75">
      <c r="A6" s="17" t="s">
        <v>21</v>
      </c>
      <c r="B6" s="17" t="s">
        <v>22</v>
      </c>
      <c r="C6" s="17"/>
      <c r="D6" s="17"/>
      <c r="E6" s="23"/>
    </row>
    <row r="7" spans="1:5" ht="12.75">
      <c r="A7" s="18" t="s">
        <v>23</v>
      </c>
      <c r="B7" s="17" t="s">
        <v>117</v>
      </c>
      <c r="C7" s="17"/>
      <c r="D7" s="17"/>
      <c r="E7" s="23"/>
    </row>
    <row r="8" spans="1:5" ht="12.75">
      <c r="A8" s="17" t="s">
        <v>24</v>
      </c>
      <c r="B8" s="17" t="s">
        <v>118</v>
      </c>
      <c r="C8" s="17"/>
      <c r="D8" s="17"/>
      <c r="E8" s="23"/>
    </row>
    <row r="9" spans="1:5" ht="12.75">
      <c r="A9" s="17" t="s">
        <v>25</v>
      </c>
      <c r="B9" s="17" t="s">
        <v>103</v>
      </c>
      <c r="C9" s="17"/>
      <c r="D9" s="17"/>
      <c r="E9" s="23"/>
    </row>
    <row r="10" spans="1:5" ht="12.75">
      <c r="A10" s="17" t="s">
        <v>26</v>
      </c>
      <c r="B10" s="17" t="s">
        <v>101</v>
      </c>
      <c r="C10" s="17"/>
      <c r="D10" s="17"/>
      <c r="E10" s="23"/>
    </row>
    <row r="11" spans="1:5" ht="12.75">
      <c r="A11" s="17"/>
      <c r="B11" s="17" t="s">
        <v>102</v>
      </c>
      <c r="C11" s="17"/>
      <c r="D11" s="17"/>
      <c r="E11" s="23"/>
    </row>
    <row r="12" spans="1:5" ht="12.75">
      <c r="A12" s="16"/>
      <c r="B12" s="16"/>
      <c r="C12" s="16"/>
      <c r="D12" s="16"/>
      <c r="E12" s="22"/>
    </row>
    <row r="13" spans="1:5" ht="25.5">
      <c r="A13" s="17"/>
      <c r="B13" s="17" t="s">
        <v>27</v>
      </c>
      <c r="C13" s="17" t="s">
        <v>16</v>
      </c>
      <c r="D13" s="17" t="s">
        <v>17</v>
      </c>
      <c r="E13" s="23" t="s">
        <v>18</v>
      </c>
    </row>
    <row r="14" spans="1:5" ht="12.75">
      <c r="A14" s="17"/>
      <c r="B14" s="17" t="s">
        <v>28</v>
      </c>
      <c r="C14" s="17"/>
      <c r="D14" s="17"/>
      <c r="E14" s="23"/>
    </row>
    <row r="15" spans="1:5" ht="12.75">
      <c r="A15" s="17" t="s">
        <v>29</v>
      </c>
      <c r="B15" s="17" t="s">
        <v>105</v>
      </c>
      <c r="C15" s="17"/>
      <c r="D15" s="17"/>
      <c r="E15" s="23"/>
    </row>
    <row r="16" spans="1:5" ht="12.75">
      <c r="A16" s="17" t="s">
        <v>30</v>
      </c>
      <c r="B16" s="17" t="s">
        <v>109</v>
      </c>
      <c r="C16" s="17"/>
      <c r="D16" s="17"/>
      <c r="E16" s="23"/>
    </row>
    <row r="17" spans="1:5" ht="12.75">
      <c r="A17" s="17" t="s">
        <v>31</v>
      </c>
      <c r="B17" s="17" t="s">
        <v>104</v>
      </c>
      <c r="C17" s="17"/>
      <c r="D17" s="17"/>
      <c r="E17" s="23"/>
    </row>
    <row r="18" spans="1:5" ht="12.75">
      <c r="A18" s="17" t="s">
        <v>32</v>
      </c>
      <c r="B18" s="17" t="s">
        <v>110</v>
      </c>
      <c r="C18" s="17"/>
      <c r="D18" s="17"/>
      <c r="E18" s="23"/>
    </row>
    <row r="19" spans="1:7" ht="12.75">
      <c r="A19" s="17" t="s">
        <v>33</v>
      </c>
      <c r="B19" s="17" t="s">
        <v>111</v>
      </c>
      <c r="C19" s="17"/>
      <c r="D19" s="17"/>
      <c r="E19" s="23"/>
      <c r="G19" s="94"/>
    </row>
    <row r="20" spans="1:5" ht="12.75">
      <c r="A20" s="17" t="s">
        <v>34</v>
      </c>
      <c r="B20" s="17" t="s">
        <v>106</v>
      </c>
      <c r="C20" s="17"/>
      <c r="D20" s="17"/>
      <c r="E20" s="23"/>
    </row>
    <row r="21" spans="1:5" ht="12.75">
      <c r="A21" s="17" t="s">
        <v>35</v>
      </c>
      <c r="B21" s="19" t="s">
        <v>107</v>
      </c>
      <c r="C21" s="17"/>
      <c r="D21" s="17"/>
      <c r="E21" s="23"/>
    </row>
    <row r="22" spans="1:5" ht="12.75">
      <c r="A22" s="17" t="s">
        <v>36</v>
      </c>
      <c r="B22" s="19" t="s">
        <v>108</v>
      </c>
      <c r="C22" s="17"/>
      <c r="D22" s="17"/>
      <c r="E22" s="23"/>
    </row>
    <row r="23" spans="1:5" ht="12.75">
      <c r="A23" s="17" t="s">
        <v>37</v>
      </c>
      <c r="B23" s="17" t="s">
        <v>112</v>
      </c>
      <c r="C23" s="17"/>
      <c r="D23" s="17"/>
      <c r="E23" s="23"/>
    </row>
    <row r="24" spans="1:5" ht="12.75">
      <c r="A24" s="17" t="s">
        <v>38</v>
      </c>
      <c r="B24" s="17" t="s">
        <v>113</v>
      </c>
      <c r="C24" s="17"/>
      <c r="D24" s="17"/>
      <c r="E24" s="23"/>
    </row>
    <row r="25" spans="1:5" ht="12.75">
      <c r="A25" s="17" t="s">
        <v>39</v>
      </c>
      <c r="B25" s="20" t="s">
        <v>46</v>
      </c>
      <c r="C25" s="17"/>
      <c r="D25" s="17"/>
      <c r="E25" s="23"/>
    </row>
    <row r="26" spans="1:5" ht="12.75">
      <c r="A26" s="16"/>
      <c r="B26" s="16"/>
      <c r="C26" s="16"/>
      <c r="D26" s="16"/>
      <c r="E26" s="22"/>
    </row>
    <row r="27" spans="1:5" ht="25.5">
      <c r="A27" s="17"/>
      <c r="B27" s="17" t="s">
        <v>47</v>
      </c>
      <c r="C27" s="17" t="s">
        <v>16</v>
      </c>
      <c r="D27" s="17" t="s">
        <v>17</v>
      </c>
      <c r="E27" s="23" t="s">
        <v>18</v>
      </c>
    </row>
    <row r="28" spans="1:5" ht="12.75">
      <c r="A28" s="17" t="s">
        <v>40</v>
      </c>
      <c r="B28" s="17" t="s">
        <v>114</v>
      </c>
      <c r="C28" s="17"/>
      <c r="D28" s="17"/>
      <c r="E28" s="23"/>
    </row>
    <row r="29" spans="1:5" ht="12.75">
      <c r="A29" s="17" t="s">
        <v>41</v>
      </c>
      <c r="B29" s="17" t="s">
        <v>65</v>
      </c>
      <c r="C29" s="17"/>
      <c r="D29" s="17"/>
      <c r="E29" s="23"/>
    </row>
    <row r="30" spans="1:5" ht="12.75">
      <c r="A30" s="17" t="s">
        <v>42</v>
      </c>
      <c r="B30" s="17" t="s">
        <v>115</v>
      </c>
      <c r="C30" s="17"/>
      <c r="D30" s="17"/>
      <c r="E30" s="23"/>
    </row>
    <row r="31" spans="1:5" ht="14.25">
      <c r="A31" s="17" t="s">
        <v>43</v>
      </c>
      <c r="B31" s="20" t="s">
        <v>152</v>
      </c>
      <c r="C31" s="17"/>
      <c r="D31" s="17"/>
      <c r="E31" s="23"/>
    </row>
    <row r="32" spans="1:5" ht="12.75">
      <c r="A32" s="16"/>
      <c r="B32" s="16"/>
      <c r="C32" s="16"/>
      <c r="D32" s="16"/>
      <c r="E32" s="22"/>
    </row>
    <row r="33" spans="1:5" ht="25.5">
      <c r="A33" s="17"/>
      <c r="B33" s="17" t="s">
        <v>55</v>
      </c>
      <c r="C33" s="17" t="s">
        <v>16</v>
      </c>
      <c r="D33" s="17" t="s">
        <v>17</v>
      </c>
      <c r="E33" s="23" t="s">
        <v>18</v>
      </c>
    </row>
    <row r="34" spans="1:5" ht="12.75">
      <c r="A34" s="17" t="s">
        <v>44</v>
      </c>
      <c r="B34" s="17" t="s">
        <v>119</v>
      </c>
      <c r="C34" s="17"/>
      <c r="D34" s="17"/>
      <c r="E34" s="23"/>
    </row>
    <row r="35" spans="1:5" ht="12.75">
      <c r="A35" s="19" t="s">
        <v>45</v>
      </c>
      <c r="B35" s="17" t="s">
        <v>116</v>
      </c>
      <c r="C35" s="17"/>
      <c r="D35" s="17"/>
      <c r="E35" s="23"/>
    </row>
    <row r="36" spans="1:5" ht="14.25">
      <c r="A36" s="17" t="s">
        <v>48</v>
      </c>
      <c r="B36" s="17" t="s">
        <v>153</v>
      </c>
      <c r="C36" s="17"/>
      <c r="D36" s="17"/>
      <c r="E36" s="23"/>
    </row>
    <row r="37" spans="1:5" ht="12.75">
      <c r="A37" s="16"/>
      <c r="B37" s="16"/>
      <c r="C37" s="16"/>
      <c r="D37" s="16"/>
      <c r="E37" s="22"/>
    </row>
    <row r="38" spans="1:5" ht="25.5">
      <c r="A38" s="17"/>
      <c r="B38" s="17" t="s">
        <v>56</v>
      </c>
      <c r="C38" s="17" t="s">
        <v>16</v>
      </c>
      <c r="D38" s="17" t="s">
        <v>17</v>
      </c>
      <c r="E38" s="23" t="s">
        <v>18</v>
      </c>
    </row>
    <row r="39" spans="1:5" ht="12.75">
      <c r="A39" s="17" t="s">
        <v>49</v>
      </c>
      <c r="B39" s="17" t="s">
        <v>46</v>
      </c>
      <c r="C39" s="17"/>
      <c r="D39" s="17"/>
      <c r="E39" s="23"/>
    </row>
    <row r="40" spans="1:5" ht="12.75">
      <c r="A40" s="17" t="s">
        <v>43</v>
      </c>
      <c r="B40" s="17" t="s">
        <v>54</v>
      </c>
      <c r="C40" s="17"/>
      <c r="D40" s="17"/>
      <c r="E40" s="23"/>
    </row>
    <row r="41" spans="1:5" ht="12.75">
      <c r="A41" s="17" t="s">
        <v>50</v>
      </c>
      <c r="B41" s="17" t="s">
        <v>120</v>
      </c>
      <c r="C41" s="17"/>
      <c r="D41" s="17"/>
      <c r="E41" s="23"/>
    </row>
    <row r="42" spans="1:5" ht="12.75">
      <c r="A42" s="17" t="s">
        <v>51</v>
      </c>
      <c r="B42" s="17" t="s">
        <v>57</v>
      </c>
      <c r="C42" s="17"/>
      <c r="D42" s="17"/>
      <c r="E42" s="23"/>
    </row>
    <row r="43" spans="1:5" ht="12.75">
      <c r="A43" s="17" t="s">
        <v>52</v>
      </c>
      <c r="B43" s="20" t="s">
        <v>124</v>
      </c>
      <c r="C43" s="17"/>
      <c r="D43" s="17"/>
      <c r="E43" s="23"/>
    </row>
    <row r="44" spans="1:5" ht="12.75">
      <c r="A44" s="17" t="s">
        <v>53</v>
      </c>
      <c r="B44" s="20" t="s">
        <v>121</v>
      </c>
      <c r="C44" s="17"/>
      <c r="D44" s="17"/>
      <c r="E44" s="23"/>
    </row>
    <row r="45" spans="1:5" ht="12.75">
      <c r="A45" s="17"/>
      <c r="B45" s="17" t="s">
        <v>123</v>
      </c>
      <c r="C45" s="17"/>
      <c r="D45" s="17"/>
      <c r="E45" s="23"/>
    </row>
    <row r="46" spans="1:5" ht="12.75">
      <c r="A46" s="20"/>
      <c r="B46" s="20" t="s">
        <v>122</v>
      </c>
      <c r="C46" s="17"/>
      <c r="D46" s="17"/>
      <c r="E46" s="23"/>
    </row>
    <row r="47" ht="12.75">
      <c r="A47" s="16"/>
    </row>
    <row r="48" spans="1:3" ht="12.75">
      <c r="A48" s="16"/>
      <c r="C48" s="16"/>
    </row>
    <row r="49" spans="1:2" ht="12.75">
      <c r="A49" s="16"/>
      <c r="B49" s="21" t="s">
        <v>98</v>
      </c>
    </row>
    <row r="50" ht="12.75">
      <c r="B50" s="21" t="s">
        <v>125</v>
      </c>
    </row>
    <row r="51" ht="12.75">
      <c r="B51" s="21" t="s">
        <v>126</v>
      </c>
    </row>
    <row r="52" ht="12.75">
      <c r="B52" s="21" t="s">
        <v>99</v>
      </c>
    </row>
    <row r="53" ht="12.75">
      <c r="B53" s="21" t="s">
        <v>100</v>
      </c>
    </row>
  </sheetData>
  <sheetProtection/>
  <printOptions/>
  <pageMargins left="0.5" right="0.5" top="0.5" bottom="0.5" header="0.3" footer="0.3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showGridLines="0" zoomScalePageLayoutView="0" workbookViewId="0" topLeftCell="A1">
      <selection activeCell="D20" sqref="D20"/>
    </sheetView>
  </sheetViews>
  <sheetFormatPr defaultColWidth="9.140625" defaultRowHeight="15"/>
  <cols>
    <col min="1" max="1" width="33.00390625" style="21" customWidth="1"/>
    <col min="2" max="2" width="19.00390625" style="21" customWidth="1"/>
    <col min="3" max="3" width="11.28125" style="21" customWidth="1"/>
    <col min="4" max="4" width="11.140625" style="21" customWidth="1"/>
    <col min="5" max="5" width="10.57421875" style="21" customWidth="1"/>
    <col min="6" max="16384" width="9.140625" style="21" customWidth="1"/>
  </cols>
  <sheetData>
    <row r="2" spans="1:5" ht="38.25">
      <c r="A2" s="25" t="s">
        <v>225</v>
      </c>
      <c r="B2" s="25" t="s">
        <v>155</v>
      </c>
      <c r="C2" s="25" t="s">
        <v>156</v>
      </c>
      <c r="D2" s="25" t="s">
        <v>157</v>
      </c>
      <c r="E2" s="25" t="s">
        <v>154</v>
      </c>
    </row>
    <row r="3" spans="1:5" ht="12.75">
      <c r="A3" s="26" t="s">
        <v>84</v>
      </c>
      <c r="B3" s="27"/>
      <c r="C3" s="27"/>
      <c r="D3" s="27"/>
      <c r="E3" s="28"/>
    </row>
    <row r="4" spans="1:5" ht="12.75">
      <c r="A4" s="26" t="s">
        <v>85</v>
      </c>
      <c r="B4" s="28"/>
      <c r="C4" s="28"/>
      <c r="D4" s="28"/>
      <c r="E4" s="28"/>
    </row>
    <row r="5" spans="1:5" ht="12.75">
      <c r="A5" s="26" t="s">
        <v>86</v>
      </c>
      <c r="B5" s="28"/>
      <c r="C5" s="28"/>
      <c r="D5" s="28"/>
      <c r="E5" s="28"/>
    </row>
    <row r="6" spans="1:5" ht="12.75">
      <c r="A6" s="26" t="s">
        <v>87</v>
      </c>
      <c r="B6" s="27"/>
      <c r="C6" s="27"/>
      <c r="D6" s="27"/>
      <c r="E6" s="28"/>
    </row>
    <row r="7" spans="1:5" ht="12.75">
      <c r="A7" s="25" t="s">
        <v>16</v>
      </c>
      <c r="B7" s="29"/>
      <c r="C7" s="29"/>
      <c r="D7" s="29"/>
      <c r="E7" s="25"/>
    </row>
    <row r="8" spans="1:4" ht="12.75">
      <c r="A8" s="52"/>
      <c r="B8" s="53"/>
      <c r="C8" s="53"/>
      <c r="D8" s="52"/>
    </row>
    <row r="9" spans="1:7" ht="12.75">
      <c r="A9" s="54" t="s">
        <v>159</v>
      </c>
      <c r="B9" s="55"/>
      <c r="C9" s="55"/>
      <c r="G9" s="94" t="s">
        <v>202</v>
      </c>
    </row>
    <row r="10" spans="1:7" ht="12.75">
      <c r="A10" s="55"/>
      <c r="B10" s="55"/>
      <c r="C10" s="55"/>
      <c r="G10" s="94" t="s">
        <v>215</v>
      </c>
    </row>
    <row r="11" spans="1:3" ht="12.75">
      <c r="A11" s="20" t="s">
        <v>132</v>
      </c>
      <c r="B11" s="20" t="s">
        <v>133</v>
      </c>
      <c r="C11" s="20" t="s">
        <v>134</v>
      </c>
    </row>
    <row r="12" spans="1:3" ht="12.75">
      <c r="A12" s="30" t="s">
        <v>127</v>
      </c>
      <c r="B12" s="31" t="s">
        <v>146</v>
      </c>
      <c r="C12" s="30" t="s">
        <v>140</v>
      </c>
    </row>
    <row r="13" spans="1:3" ht="12.75">
      <c r="A13" s="30" t="s">
        <v>128</v>
      </c>
      <c r="B13" s="31" t="s">
        <v>146</v>
      </c>
      <c r="C13" s="30" t="s">
        <v>140</v>
      </c>
    </row>
    <row r="14" spans="1:3" ht="12.75">
      <c r="A14" s="30" t="s">
        <v>129</v>
      </c>
      <c r="B14" s="31" t="s">
        <v>146</v>
      </c>
      <c r="C14" s="30" t="s">
        <v>140</v>
      </c>
    </row>
    <row r="15" spans="1:3" ht="12.75">
      <c r="A15" s="30" t="s">
        <v>130</v>
      </c>
      <c r="B15" s="31" t="s">
        <v>146</v>
      </c>
      <c r="C15" s="30" t="s">
        <v>140</v>
      </c>
    </row>
    <row r="16" spans="1:3" ht="12.75">
      <c r="A16" s="30" t="s">
        <v>131</v>
      </c>
      <c r="B16" s="31" t="s">
        <v>146</v>
      </c>
      <c r="C16" s="30" t="s">
        <v>140</v>
      </c>
    </row>
    <row r="17" ht="12.75">
      <c r="A17" s="16"/>
    </row>
    <row r="18" spans="1:7" ht="12.75">
      <c r="A18" s="54" t="s">
        <v>160</v>
      </c>
      <c r="G18" s="94" t="s">
        <v>202</v>
      </c>
    </row>
    <row r="19" spans="1:7" ht="12.75">
      <c r="A19" s="16"/>
      <c r="G19" s="94" t="s">
        <v>212</v>
      </c>
    </row>
    <row r="20" spans="1:7" ht="25.5">
      <c r="A20" s="32" t="s">
        <v>158</v>
      </c>
      <c r="B20" s="32" t="s">
        <v>97</v>
      </c>
      <c r="G20" s="94" t="s">
        <v>213</v>
      </c>
    </row>
    <row r="21" spans="1:7" ht="12.75">
      <c r="A21" s="33" t="s">
        <v>96</v>
      </c>
      <c r="B21" s="38" t="s">
        <v>146</v>
      </c>
      <c r="G21" s="94" t="s">
        <v>214</v>
      </c>
    </row>
    <row r="22" spans="1:2" ht="12.75">
      <c r="A22" s="33" t="s">
        <v>90</v>
      </c>
      <c r="B22" s="38" t="s">
        <v>146</v>
      </c>
    </row>
    <row r="23" spans="1:2" ht="12.75">
      <c r="A23" s="33" t="s">
        <v>91</v>
      </c>
      <c r="B23" s="38" t="s">
        <v>146</v>
      </c>
    </row>
    <row r="24" spans="1:2" ht="12.75">
      <c r="A24" s="33" t="s">
        <v>92</v>
      </c>
      <c r="B24" s="38" t="s">
        <v>146</v>
      </c>
    </row>
    <row r="25" spans="1:2" ht="12.75">
      <c r="A25" s="33" t="s">
        <v>94</v>
      </c>
      <c r="B25" s="38" t="s">
        <v>146</v>
      </c>
    </row>
    <row r="26" spans="1:2" ht="12.75">
      <c r="A26" s="33" t="s">
        <v>93</v>
      </c>
      <c r="B26" s="38" t="s">
        <v>146</v>
      </c>
    </row>
    <row r="27" spans="1:2" ht="12.75">
      <c r="A27" s="33" t="s">
        <v>95</v>
      </c>
      <c r="B27" s="38" t="s">
        <v>146</v>
      </c>
    </row>
    <row r="28" spans="1:2" ht="12.75">
      <c r="A28" s="34" t="s">
        <v>16</v>
      </c>
      <c r="B28" s="38" t="s">
        <v>146</v>
      </c>
    </row>
  </sheetData>
  <sheetProtection/>
  <printOptions/>
  <pageMargins left="0.5" right="0.5" top="0.5" bottom="0.5" header="0.3" footer="0.3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H30" sqref="H30"/>
    </sheetView>
  </sheetViews>
  <sheetFormatPr defaultColWidth="9.140625" defaultRowHeight="15"/>
  <cols>
    <col min="1" max="1" width="52.421875" style="21" customWidth="1"/>
    <col min="2" max="2" width="9.00390625" style="94" customWidth="1"/>
    <col min="3" max="5" width="9.00390625" style="21" customWidth="1"/>
    <col min="6" max="8" width="9.140625" style="21" customWidth="1"/>
    <col min="9" max="9" width="12.7109375" style="21" bestFit="1" customWidth="1"/>
    <col min="10" max="10" width="12.7109375" style="21" customWidth="1"/>
    <col min="11" max="11" width="9.140625" style="21" customWidth="1"/>
    <col min="12" max="12" width="12.7109375" style="21" bestFit="1" customWidth="1"/>
    <col min="13" max="13" width="5.00390625" style="21" customWidth="1"/>
    <col min="14" max="15" width="9.140625" style="21" customWidth="1"/>
    <col min="16" max="16" width="10.140625" style="21" customWidth="1"/>
    <col min="17" max="16384" width="9.140625" style="21" customWidth="1"/>
  </cols>
  <sheetData>
    <row r="1" spans="1:14" ht="13.5" thickBot="1">
      <c r="A1" s="37"/>
      <c r="B1" s="37"/>
      <c r="C1" s="16"/>
      <c r="D1" s="16"/>
      <c r="E1" s="16"/>
      <c r="F1" s="16"/>
      <c r="G1" s="16"/>
      <c r="H1" s="16"/>
      <c r="I1" s="16"/>
      <c r="J1" s="16"/>
      <c r="K1" s="16"/>
      <c r="L1" s="16"/>
      <c r="N1" s="94" t="s">
        <v>202</v>
      </c>
    </row>
    <row r="2" spans="1:14" ht="12.75">
      <c r="A2" s="17" t="s">
        <v>80</v>
      </c>
      <c r="B2" s="92">
        <v>2015</v>
      </c>
      <c r="C2" s="91">
        <v>2016</v>
      </c>
      <c r="D2" s="92">
        <v>2017</v>
      </c>
      <c r="E2" s="39">
        <v>2018</v>
      </c>
      <c r="F2" s="39">
        <v>2019</v>
      </c>
      <c r="G2" s="98" t="s">
        <v>216</v>
      </c>
      <c r="H2" s="120">
        <v>2020</v>
      </c>
      <c r="I2" s="121"/>
      <c r="J2" s="114" t="s">
        <v>216</v>
      </c>
      <c r="K2" s="122" t="s">
        <v>76</v>
      </c>
      <c r="L2" s="121"/>
      <c r="N2" s="94" t="s">
        <v>218</v>
      </c>
    </row>
    <row r="3" spans="1:12" ht="12.75">
      <c r="A3" s="40"/>
      <c r="B3" s="91" t="s">
        <v>17</v>
      </c>
      <c r="C3" s="38" t="s">
        <v>17</v>
      </c>
      <c r="D3" s="38" t="s">
        <v>17</v>
      </c>
      <c r="E3" s="38" t="s">
        <v>17</v>
      </c>
      <c r="F3" s="39" t="s">
        <v>17</v>
      </c>
      <c r="G3" s="99" t="s">
        <v>217</v>
      </c>
      <c r="H3" s="91" t="s">
        <v>17</v>
      </c>
      <c r="I3" s="100" t="s">
        <v>64</v>
      </c>
      <c r="J3" s="99" t="s">
        <v>217</v>
      </c>
      <c r="K3" s="92" t="s">
        <v>17</v>
      </c>
      <c r="L3" s="100" t="s">
        <v>64</v>
      </c>
    </row>
    <row r="4" spans="1:12" ht="12.75">
      <c r="A4" s="23" t="s">
        <v>66</v>
      </c>
      <c r="B4" s="17" t="s">
        <v>58</v>
      </c>
      <c r="C4" s="17" t="s">
        <v>58</v>
      </c>
      <c r="D4" s="17"/>
      <c r="E4" s="17"/>
      <c r="F4" s="95"/>
      <c r="G4" s="101"/>
      <c r="H4" s="17"/>
      <c r="I4" s="102"/>
      <c r="J4" s="101"/>
      <c r="K4" s="41"/>
      <c r="L4" s="102"/>
    </row>
    <row r="5" spans="1:12" ht="12.75">
      <c r="A5" s="23" t="s">
        <v>67</v>
      </c>
      <c r="B5" s="17" t="s">
        <v>58</v>
      </c>
      <c r="C5" s="17" t="s">
        <v>58</v>
      </c>
      <c r="D5" s="17"/>
      <c r="E5" s="17"/>
      <c r="F5" s="95"/>
      <c r="G5" s="101"/>
      <c r="H5" s="17"/>
      <c r="I5" s="102"/>
      <c r="J5" s="101"/>
      <c r="K5" s="41"/>
      <c r="L5" s="102"/>
    </row>
    <row r="6" spans="1:12" ht="12.75">
      <c r="A6" s="23" t="s">
        <v>68</v>
      </c>
      <c r="B6" s="17" t="s">
        <v>58</v>
      </c>
      <c r="C6" s="17" t="s">
        <v>58</v>
      </c>
      <c r="D6" s="17"/>
      <c r="E6" s="17"/>
      <c r="F6" s="95"/>
      <c r="G6" s="101"/>
      <c r="H6" s="17"/>
      <c r="I6" s="102"/>
      <c r="J6" s="101"/>
      <c r="K6" s="41"/>
      <c r="L6" s="102"/>
    </row>
    <row r="7" spans="1:12" ht="12.75">
      <c r="A7" s="23" t="s">
        <v>69</v>
      </c>
      <c r="B7" s="17" t="s">
        <v>58</v>
      </c>
      <c r="C7" s="17" t="s">
        <v>58</v>
      </c>
      <c r="D7" s="17"/>
      <c r="E7" s="17"/>
      <c r="F7" s="95"/>
      <c r="G7" s="101"/>
      <c r="H7" s="17"/>
      <c r="I7" s="102"/>
      <c r="J7" s="101"/>
      <c r="K7" s="41"/>
      <c r="L7" s="102"/>
    </row>
    <row r="8" spans="1:12" ht="25.5">
      <c r="A8" s="23" t="s">
        <v>70</v>
      </c>
      <c r="B8" s="17" t="s">
        <v>58</v>
      </c>
      <c r="C8" s="17" t="s">
        <v>58</v>
      </c>
      <c r="D8" s="17"/>
      <c r="E8" s="17"/>
      <c r="F8" s="95"/>
      <c r="G8" s="101"/>
      <c r="H8" s="17"/>
      <c r="I8" s="102"/>
      <c r="J8" s="101"/>
      <c r="K8" s="41"/>
      <c r="L8" s="102"/>
    </row>
    <row r="9" spans="1:12" ht="25.5">
      <c r="A9" s="23" t="s">
        <v>71</v>
      </c>
      <c r="B9" s="17"/>
      <c r="C9" s="17"/>
      <c r="D9" s="17"/>
      <c r="E9" s="17"/>
      <c r="F9" s="95"/>
      <c r="G9" s="101"/>
      <c r="H9" s="17"/>
      <c r="I9" s="102"/>
      <c r="J9" s="101"/>
      <c r="K9" s="41"/>
      <c r="L9" s="102"/>
    </row>
    <row r="10" spans="1:12" ht="25.5">
      <c r="A10" s="23" t="s">
        <v>72</v>
      </c>
      <c r="B10" s="17"/>
      <c r="C10" s="17"/>
      <c r="D10" s="17"/>
      <c r="E10" s="17"/>
      <c r="F10" s="95"/>
      <c r="G10" s="101"/>
      <c r="H10" s="17"/>
      <c r="I10" s="102"/>
      <c r="J10" s="101"/>
      <c r="K10" s="41"/>
      <c r="L10" s="102"/>
    </row>
    <row r="11" spans="1:12" ht="13.5" thickBot="1">
      <c r="A11" s="42" t="s">
        <v>73</v>
      </c>
      <c r="B11" s="43"/>
      <c r="C11" s="43"/>
      <c r="D11" s="43"/>
      <c r="E11" s="43"/>
      <c r="F11" s="96"/>
      <c r="G11" s="103"/>
      <c r="H11" s="43"/>
      <c r="I11" s="104"/>
      <c r="J11" s="103"/>
      <c r="K11" s="44"/>
      <c r="L11" s="104"/>
    </row>
    <row r="12" spans="1:12" ht="14.25" thickBot="1" thickTop="1">
      <c r="A12" s="45" t="s">
        <v>59</v>
      </c>
      <c r="B12" s="46"/>
      <c r="C12" s="46"/>
      <c r="D12" s="46"/>
      <c r="E12" s="46"/>
      <c r="F12" s="97"/>
      <c r="G12" s="105"/>
      <c r="H12" s="106"/>
      <c r="I12" s="107"/>
      <c r="J12" s="105"/>
      <c r="K12" s="113"/>
      <c r="L12" s="107"/>
    </row>
    <row r="13" ht="13.5" thickBot="1"/>
    <row r="14" spans="1:12" ht="12.75">
      <c r="A14" s="17" t="s">
        <v>78</v>
      </c>
      <c r="B14" s="92">
        <v>2015</v>
      </c>
      <c r="C14" s="91">
        <v>2016</v>
      </c>
      <c r="D14" s="92">
        <v>2017</v>
      </c>
      <c r="E14" s="39">
        <v>2018</v>
      </c>
      <c r="F14" s="39">
        <v>2019</v>
      </c>
      <c r="G14" s="98" t="s">
        <v>216</v>
      </c>
      <c r="H14" s="120">
        <v>2020</v>
      </c>
      <c r="I14" s="121"/>
      <c r="J14" s="114" t="s">
        <v>216</v>
      </c>
      <c r="K14" s="122" t="s">
        <v>76</v>
      </c>
      <c r="L14" s="121"/>
    </row>
    <row r="15" spans="1:12" ht="12.75">
      <c r="A15" s="40"/>
      <c r="B15" s="91" t="s">
        <v>17</v>
      </c>
      <c r="C15" s="91" t="s">
        <v>17</v>
      </c>
      <c r="D15" s="91" t="s">
        <v>17</v>
      </c>
      <c r="E15" s="91" t="s">
        <v>17</v>
      </c>
      <c r="F15" s="39" t="s">
        <v>17</v>
      </c>
      <c r="G15" s="99" t="s">
        <v>217</v>
      </c>
      <c r="H15" s="91" t="s">
        <v>17</v>
      </c>
      <c r="I15" s="100" t="s">
        <v>64</v>
      </c>
      <c r="J15" s="99" t="s">
        <v>217</v>
      </c>
      <c r="K15" s="92" t="s">
        <v>17</v>
      </c>
      <c r="L15" s="100" t="s">
        <v>64</v>
      </c>
    </row>
    <row r="16" spans="1:12" ht="12.75">
      <c r="A16" s="19" t="s">
        <v>79</v>
      </c>
      <c r="B16" s="17"/>
      <c r="C16" s="17"/>
      <c r="D16" s="17"/>
      <c r="E16" s="17"/>
      <c r="F16" s="95"/>
      <c r="G16" s="101"/>
      <c r="H16" s="17"/>
      <c r="I16" s="109"/>
      <c r="J16" s="115"/>
      <c r="K16" s="41"/>
      <c r="L16" s="109"/>
    </row>
    <row r="17" spans="1:12" ht="12.75">
      <c r="A17" s="23" t="s">
        <v>65</v>
      </c>
      <c r="B17" s="17" t="s">
        <v>58</v>
      </c>
      <c r="C17" s="17" t="s">
        <v>58</v>
      </c>
      <c r="D17" s="17"/>
      <c r="E17" s="17"/>
      <c r="F17" s="95"/>
      <c r="G17" s="101"/>
      <c r="H17" s="17"/>
      <c r="I17" s="102"/>
      <c r="J17" s="101"/>
      <c r="K17" s="41"/>
      <c r="L17" s="102"/>
    </row>
    <row r="18" spans="1:12" ht="12.75">
      <c r="A18" s="17" t="s">
        <v>75</v>
      </c>
      <c r="B18" s="17" t="s">
        <v>58</v>
      </c>
      <c r="C18" s="17" t="s">
        <v>58</v>
      </c>
      <c r="D18" s="17"/>
      <c r="E18" s="17"/>
      <c r="F18" s="95"/>
      <c r="G18" s="101"/>
      <c r="H18" s="17"/>
      <c r="I18" s="102"/>
      <c r="J18" s="101"/>
      <c r="K18" s="41"/>
      <c r="L18" s="102"/>
    </row>
    <row r="19" spans="1:12" ht="12.75">
      <c r="A19" s="23" t="s">
        <v>62</v>
      </c>
      <c r="B19" s="17" t="s">
        <v>58</v>
      </c>
      <c r="C19" s="17" t="s">
        <v>58</v>
      </c>
      <c r="D19" s="17"/>
      <c r="E19" s="17"/>
      <c r="F19" s="95"/>
      <c r="G19" s="101"/>
      <c r="H19" s="17"/>
      <c r="I19" s="102"/>
      <c r="J19" s="101"/>
      <c r="K19" s="41"/>
      <c r="L19" s="102"/>
    </row>
    <row r="20" spans="1:12" ht="12.75">
      <c r="A20" s="23" t="s">
        <v>60</v>
      </c>
      <c r="B20" s="17"/>
      <c r="C20" s="17"/>
      <c r="D20" s="17"/>
      <c r="E20" s="17"/>
      <c r="F20" s="95"/>
      <c r="G20" s="101"/>
      <c r="H20" s="17"/>
      <c r="I20" s="102"/>
      <c r="J20" s="101"/>
      <c r="K20" s="41"/>
      <c r="L20" s="102"/>
    </row>
    <row r="21" spans="1:12" ht="12.75">
      <c r="A21" s="23" t="s">
        <v>61</v>
      </c>
      <c r="B21" s="17" t="s">
        <v>58</v>
      </c>
      <c r="C21" s="17" t="s">
        <v>58</v>
      </c>
      <c r="D21" s="17"/>
      <c r="E21" s="17"/>
      <c r="F21" s="95"/>
      <c r="G21" s="101"/>
      <c r="H21" s="17"/>
      <c r="I21" s="102"/>
      <c r="J21" s="101"/>
      <c r="K21" s="41"/>
      <c r="L21" s="102"/>
    </row>
    <row r="22" spans="1:12" ht="12.75">
      <c r="A22" s="23" t="s">
        <v>63</v>
      </c>
      <c r="B22" s="17" t="s">
        <v>58</v>
      </c>
      <c r="C22" s="17" t="s">
        <v>58</v>
      </c>
      <c r="D22" s="17"/>
      <c r="E22" s="17"/>
      <c r="F22" s="95"/>
      <c r="G22" s="101"/>
      <c r="H22" s="17"/>
      <c r="I22" s="102"/>
      <c r="J22" s="101"/>
      <c r="K22" s="41"/>
      <c r="L22" s="102"/>
    </row>
    <row r="23" spans="1:12" ht="13.5" thickBot="1">
      <c r="A23" s="48" t="s">
        <v>74</v>
      </c>
      <c r="B23" s="49" t="s">
        <v>58</v>
      </c>
      <c r="C23" s="49" t="s">
        <v>58</v>
      </c>
      <c r="D23" s="49"/>
      <c r="E23" s="49"/>
      <c r="F23" s="108"/>
      <c r="G23" s="110"/>
      <c r="H23" s="49"/>
      <c r="I23" s="111"/>
      <c r="J23" s="110"/>
      <c r="K23" s="50"/>
      <c r="L23" s="112"/>
    </row>
    <row r="24" spans="1:12" ht="13.5" thickBot="1">
      <c r="A24" s="51" t="s">
        <v>77</v>
      </c>
      <c r="B24" s="46"/>
      <c r="C24" s="46"/>
      <c r="D24" s="46"/>
      <c r="E24" s="46"/>
      <c r="F24" s="97"/>
      <c r="G24" s="105"/>
      <c r="H24" s="106"/>
      <c r="I24" s="107"/>
      <c r="J24" s="105"/>
      <c r="K24" s="113"/>
      <c r="L24" s="107"/>
    </row>
  </sheetData>
  <sheetProtection/>
  <mergeCells count="4">
    <mergeCell ref="H2:I2"/>
    <mergeCell ref="K2:L2"/>
    <mergeCell ref="H14:I14"/>
    <mergeCell ref="K14:L14"/>
  </mergeCells>
  <printOptions/>
  <pageMargins left="0.5" right="0.5" top="0.5" bottom="0.5" header="0.3" footer="0.3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A18" sqref="A18"/>
    </sheetView>
  </sheetViews>
  <sheetFormatPr defaultColWidth="9.140625" defaultRowHeight="15"/>
  <cols>
    <col min="1" max="1" width="8.8515625" style="0" bestFit="1" customWidth="1"/>
    <col min="2" max="2" width="17.8515625" style="0" bestFit="1" customWidth="1"/>
    <col min="3" max="3" width="28.57421875" style="0" customWidth="1"/>
    <col min="4" max="4" width="6.7109375" style="0" bestFit="1" customWidth="1"/>
    <col min="5" max="5" width="10.00390625" style="0" bestFit="1" customWidth="1"/>
    <col min="6" max="6" width="11.28125" style="0" bestFit="1" customWidth="1"/>
    <col min="7" max="7" width="11.7109375" style="0" bestFit="1" customWidth="1"/>
    <col min="8" max="8" width="11.00390625" style="0" bestFit="1" customWidth="1"/>
    <col min="9" max="9" width="11.00390625" style="0" customWidth="1"/>
    <col min="10" max="10" width="9.8515625" style="0" bestFit="1" customWidth="1"/>
    <col min="11" max="11" width="16.00390625" style="0" customWidth="1"/>
    <col min="12" max="12" width="11.140625" style="0" bestFit="1" customWidth="1"/>
    <col min="13" max="13" width="15.421875" style="0" bestFit="1" customWidth="1"/>
    <col min="14" max="14" width="12.421875" style="0" bestFit="1" customWidth="1"/>
  </cols>
  <sheetData>
    <row r="1" spans="1:15" ht="57" customHeight="1" thickBot="1">
      <c r="A1" s="21"/>
      <c r="B1" s="56" t="s">
        <v>0</v>
      </c>
      <c r="C1" s="56" t="s">
        <v>1</v>
      </c>
      <c r="D1" s="56" t="s">
        <v>2</v>
      </c>
      <c r="E1" s="56" t="s">
        <v>3</v>
      </c>
      <c r="F1" s="57" t="s">
        <v>82</v>
      </c>
      <c r="G1" s="56" t="s">
        <v>88</v>
      </c>
      <c r="H1" s="56" t="s">
        <v>83</v>
      </c>
      <c r="I1" s="56" t="s">
        <v>89</v>
      </c>
      <c r="J1" s="56" t="s">
        <v>4</v>
      </c>
      <c r="K1" s="56" t="s">
        <v>81</v>
      </c>
      <c r="L1" s="56" t="s">
        <v>5</v>
      </c>
      <c r="M1" s="56" t="s">
        <v>14</v>
      </c>
      <c r="N1" s="56" t="s">
        <v>6</v>
      </c>
      <c r="O1" s="1"/>
    </row>
    <row r="2" spans="1:15" ht="16.5" thickBot="1">
      <c r="A2" s="58" t="s">
        <v>7</v>
      </c>
      <c r="B2" s="59" t="s">
        <v>12</v>
      </c>
      <c r="C2" s="59"/>
      <c r="D2" s="60" t="s">
        <v>11</v>
      </c>
      <c r="E2" s="61">
        <v>0.711</v>
      </c>
      <c r="F2" s="60" t="s">
        <v>8</v>
      </c>
      <c r="G2" s="59">
        <v>1.22</v>
      </c>
      <c r="H2" s="62">
        <v>1.2</v>
      </c>
      <c r="I2" s="61">
        <f>H2/G2-1</f>
        <v>-0.016393442622950838</v>
      </c>
      <c r="J2" s="116">
        <v>43466</v>
      </c>
      <c r="K2" s="60" t="s">
        <v>9</v>
      </c>
      <c r="L2" s="60" t="s">
        <v>10</v>
      </c>
      <c r="M2" s="59" t="s">
        <v>13</v>
      </c>
      <c r="N2" s="60" t="s">
        <v>9</v>
      </c>
      <c r="O2" s="1"/>
    </row>
    <row r="3" spans="1:15" ht="16.5" thickTop="1">
      <c r="A3" s="17">
        <v>1</v>
      </c>
      <c r="B3" s="47"/>
      <c r="C3" s="46"/>
      <c r="D3" s="63"/>
      <c r="E3" s="46"/>
      <c r="F3" s="63"/>
      <c r="G3" s="46"/>
      <c r="H3" s="46"/>
      <c r="I3" s="46"/>
      <c r="J3" s="63"/>
      <c r="K3" s="46"/>
      <c r="L3" s="63"/>
      <c r="M3" s="46"/>
      <c r="N3" s="63"/>
      <c r="O3" s="1"/>
    </row>
    <row r="4" spans="1:15" ht="15.75">
      <c r="A4" s="17">
        <f>A3+1</f>
        <v>2</v>
      </c>
      <c r="B4" s="47"/>
      <c r="C4" s="46"/>
      <c r="D4" s="63"/>
      <c r="E4" s="46"/>
      <c r="F4" s="63"/>
      <c r="G4" s="46"/>
      <c r="H4" s="46"/>
      <c r="I4" s="46"/>
      <c r="J4" s="63"/>
      <c r="K4" s="46"/>
      <c r="L4" s="63"/>
      <c r="M4" s="46"/>
      <c r="N4" s="63"/>
      <c r="O4" s="1"/>
    </row>
    <row r="5" spans="1:15" ht="15.75">
      <c r="A5" s="17">
        <f aca="true" t="shared" si="0" ref="A5:A27">A4+1</f>
        <v>3</v>
      </c>
      <c r="B5" s="47"/>
      <c r="C5" s="46"/>
      <c r="D5" s="63"/>
      <c r="E5" s="46"/>
      <c r="F5" s="63"/>
      <c r="G5" s="46"/>
      <c r="H5" s="46"/>
      <c r="I5" s="46"/>
      <c r="J5" s="63"/>
      <c r="K5" s="46"/>
      <c r="L5" s="63"/>
      <c r="M5" s="46"/>
      <c r="N5" s="63"/>
      <c r="O5" s="1"/>
    </row>
    <row r="6" spans="1:15" ht="15.75">
      <c r="A6" s="17">
        <f t="shared" si="0"/>
        <v>4</v>
      </c>
      <c r="B6" s="47"/>
      <c r="C6" s="46"/>
      <c r="D6" s="63"/>
      <c r="E6" s="46"/>
      <c r="F6" s="63"/>
      <c r="G6" s="46"/>
      <c r="H6" s="46"/>
      <c r="I6" s="46"/>
      <c r="J6" s="63"/>
      <c r="K6" s="46"/>
      <c r="L6" s="63"/>
      <c r="M6" s="46"/>
      <c r="N6" s="63"/>
      <c r="O6" s="1"/>
    </row>
    <row r="7" spans="1:15" ht="15.75">
      <c r="A7" s="17">
        <f t="shared" si="0"/>
        <v>5</v>
      </c>
      <c r="B7" s="47"/>
      <c r="C7" s="46"/>
      <c r="D7" s="63"/>
      <c r="E7" s="46"/>
      <c r="F7" s="63"/>
      <c r="G7" s="46"/>
      <c r="H7" s="46"/>
      <c r="I7" s="46"/>
      <c r="J7" s="63"/>
      <c r="K7" s="46"/>
      <c r="L7" s="63"/>
      <c r="M7" s="46"/>
      <c r="N7" s="63"/>
      <c r="O7" s="1"/>
    </row>
    <row r="8" spans="1:15" ht="15.75">
      <c r="A8" s="17">
        <f t="shared" si="0"/>
        <v>6</v>
      </c>
      <c r="B8" s="47"/>
      <c r="C8" s="46"/>
      <c r="D8" s="63"/>
      <c r="E8" s="46"/>
      <c r="F8" s="63"/>
      <c r="G8" s="46"/>
      <c r="H8" s="46"/>
      <c r="I8" s="46"/>
      <c r="J8" s="63"/>
      <c r="K8" s="46"/>
      <c r="L8" s="63"/>
      <c r="M8" s="46"/>
      <c r="N8" s="63"/>
      <c r="O8" s="1"/>
    </row>
    <row r="9" spans="1:15" ht="15.75">
      <c r="A9" s="17">
        <f t="shared" si="0"/>
        <v>7</v>
      </c>
      <c r="B9" s="47"/>
      <c r="C9" s="46"/>
      <c r="D9" s="63"/>
      <c r="E9" s="46"/>
      <c r="F9" s="63"/>
      <c r="G9" s="46"/>
      <c r="H9" s="46"/>
      <c r="I9" s="46"/>
      <c r="J9" s="63"/>
      <c r="K9" s="46"/>
      <c r="L9" s="63"/>
      <c r="M9" s="46"/>
      <c r="N9" s="63"/>
      <c r="O9" s="1"/>
    </row>
    <row r="10" spans="1:15" ht="15.75">
      <c r="A10" s="17">
        <f t="shared" si="0"/>
        <v>8</v>
      </c>
      <c r="B10" s="47"/>
      <c r="C10" s="46"/>
      <c r="D10" s="63"/>
      <c r="E10" s="46"/>
      <c r="F10" s="63"/>
      <c r="G10" s="46"/>
      <c r="H10" s="46"/>
      <c r="I10" s="46"/>
      <c r="J10" s="63"/>
      <c r="K10" s="46"/>
      <c r="L10" s="63"/>
      <c r="M10" s="46"/>
      <c r="N10" s="63"/>
      <c r="O10" s="1"/>
    </row>
    <row r="11" spans="1:15" ht="15.75">
      <c r="A11" s="17">
        <f t="shared" si="0"/>
        <v>9</v>
      </c>
      <c r="B11" s="47"/>
      <c r="C11" s="46"/>
      <c r="D11" s="63"/>
      <c r="E11" s="46"/>
      <c r="F11" s="63"/>
      <c r="G11" s="46"/>
      <c r="H11" s="46"/>
      <c r="I11" s="46"/>
      <c r="J11" s="63"/>
      <c r="K11" s="46"/>
      <c r="L11" s="63"/>
      <c r="M11" s="46"/>
      <c r="N11" s="63"/>
      <c r="O11" s="1"/>
    </row>
    <row r="12" spans="1:15" ht="15.75">
      <c r="A12" s="17">
        <f t="shared" si="0"/>
        <v>10</v>
      </c>
      <c r="B12" s="47"/>
      <c r="C12" s="46"/>
      <c r="D12" s="63"/>
      <c r="E12" s="46"/>
      <c r="F12" s="63"/>
      <c r="G12" s="46"/>
      <c r="H12" s="46"/>
      <c r="I12" s="46"/>
      <c r="J12" s="63"/>
      <c r="K12" s="46"/>
      <c r="L12" s="63"/>
      <c r="M12" s="46"/>
      <c r="N12" s="63"/>
      <c r="O12" s="1"/>
    </row>
    <row r="13" spans="1:15" ht="15.75">
      <c r="A13" s="17">
        <f t="shared" si="0"/>
        <v>11</v>
      </c>
      <c r="B13" s="47"/>
      <c r="C13" s="46"/>
      <c r="D13" s="63"/>
      <c r="E13" s="46"/>
      <c r="F13" s="63"/>
      <c r="G13" s="46"/>
      <c r="H13" s="46"/>
      <c r="I13" s="46"/>
      <c r="J13" s="63"/>
      <c r="K13" s="46"/>
      <c r="L13" s="63"/>
      <c r="M13" s="46"/>
      <c r="N13" s="63"/>
      <c r="O13" s="1"/>
    </row>
    <row r="14" spans="1:15" ht="15.75">
      <c r="A14" s="17">
        <f t="shared" si="0"/>
        <v>12</v>
      </c>
      <c r="B14" s="47"/>
      <c r="C14" s="46"/>
      <c r="D14" s="63"/>
      <c r="E14" s="46"/>
      <c r="F14" s="63"/>
      <c r="G14" s="46"/>
      <c r="H14" s="46"/>
      <c r="I14" s="46"/>
      <c r="J14" s="63"/>
      <c r="K14" s="46"/>
      <c r="L14" s="63"/>
      <c r="M14" s="46"/>
      <c r="N14" s="63"/>
      <c r="O14" s="1"/>
    </row>
    <row r="15" spans="1:15" ht="15.75">
      <c r="A15" s="17">
        <f t="shared" si="0"/>
        <v>13</v>
      </c>
      <c r="B15" s="47"/>
      <c r="C15" s="46"/>
      <c r="D15" s="63"/>
      <c r="E15" s="46"/>
      <c r="F15" s="63"/>
      <c r="G15" s="46"/>
      <c r="H15" s="46"/>
      <c r="I15" s="46"/>
      <c r="J15" s="63"/>
      <c r="K15" s="46"/>
      <c r="L15" s="63"/>
      <c r="M15" s="46"/>
      <c r="N15" s="63"/>
      <c r="O15" s="1"/>
    </row>
    <row r="16" spans="1:15" ht="15.75">
      <c r="A16" s="17">
        <f t="shared" si="0"/>
        <v>14</v>
      </c>
      <c r="B16" s="47"/>
      <c r="C16" s="46"/>
      <c r="D16" s="63"/>
      <c r="E16" s="46"/>
      <c r="F16" s="63"/>
      <c r="G16" s="46"/>
      <c r="H16" s="46"/>
      <c r="I16" s="46"/>
      <c r="J16" s="63"/>
      <c r="K16" s="46"/>
      <c r="L16" s="63"/>
      <c r="M16" s="46"/>
      <c r="N16" s="63"/>
      <c r="O16" s="1"/>
    </row>
    <row r="17" spans="1:15" ht="15.75">
      <c r="A17" s="17">
        <f t="shared" si="0"/>
        <v>15</v>
      </c>
      <c r="B17" s="47"/>
      <c r="C17" s="46"/>
      <c r="D17" s="63"/>
      <c r="E17" s="46"/>
      <c r="F17" s="63"/>
      <c r="G17" s="46"/>
      <c r="H17" s="46"/>
      <c r="I17" s="46"/>
      <c r="J17" s="63"/>
      <c r="K17" s="46"/>
      <c r="L17" s="63"/>
      <c r="M17" s="46"/>
      <c r="N17" s="63"/>
      <c r="O17" s="1"/>
    </row>
    <row r="18" spans="1:15" ht="15.75">
      <c r="A18" s="17">
        <f t="shared" si="0"/>
        <v>16</v>
      </c>
      <c r="B18" s="47"/>
      <c r="C18" s="46"/>
      <c r="D18" s="63"/>
      <c r="E18" s="46"/>
      <c r="F18" s="63"/>
      <c r="G18" s="46"/>
      <c r="H18" s="46"/>
      <c r="I18" s="46"/>
      <c r="J18" s="63"/>
      <c r="K18" s="46"/>
      <c r="L18" s="63"/>
      <c r="M18" s="46"/>
      <c r="N18" s="63"/>
      <c r="O18" s="1"/>
    </row>
    <row r="19" spans="1:15" ht="15.75">
      <c r="A19" s="17">
        <f t="shared" si="0"/>
        <v>17</v>
      </c>
      <c r="B19" s="47"/>
      <c r="C19" s="46"/>
      <c r="D19" s="63"/>
      <c r="E19" s="46"/>
      <c r="F19" s="63"/>
      <c r="G19" s="46"/>
      <c r="H19" s="46"/>
      <c r="I19" s="46"/>
      <c r="J19" s="63"/>
      <c r="K19" s="46"/>
      <c r="L19" s="63"/>
      <c r="M19" s="46"/>
      <c r="N19" s="63"/>
      <c r="O19" s="1"/>
    </row>
    <row r="20" spans="1:15" ht="15.75">
      <c r="A20" s="17">
        <f t="shared" si="0"/>
        <v>18</v>
      </c>
      <c r="B20" s="47"/>
      <c r="C20" s="46"/>
      <c r="D20" s="63"/>
      <c r="E20" s="46"/>
      <c r="F20" s="63"/>
      <c r="G20" s="46"/>
      <c r="H20" s="46"/>
      <c r="I20" s="46"/>
      <c r="J20" s="63"/>
      <c r="K20" s="46"/>
      <c r="L20" s="63"/>
      <c r="M20" s="46"/>
      <c r="N20" s="63"/>
      <c r="O20" s="1"/>
    </row>
    <row r="21" spans="1:15" ht="15.75">
      <c r="A21" s="17">
        <f t="shared" si="0"/>
        <v>19</v>
      </c>
      <c r="B21" s="47"/>
      <c r="C21" s="46"/>
      <c r="D21" s="63"/>
      <c r="E21" s="46"/>
      <c r="F21" s="63"/>
      <c r="G21" s="46"/>
      <c r="H21" s="46"/>
      <c r="I21" s="46"/>
      <c r="J21" s="63"/>
      <c r="K21" s="46"/>
      <c r="L21" s="63"/>
      <c r="M21" s="46"/>
      <c r="N21" s="63"/>
      <c r="O21" s="1"/>
    </row>
    <row r="22" spans="1:15" ht="15.75">
      <c r="A22" s="17">
        <f t="shared" si="0"/>
        <v>20</v>
      </c>
      <c r="B22" s="47"/>
      <c r="C22" s="46"/>
      <c r="D22" s="63"/>
      <c r="E22" s="46"/>
      <c r="F22" s="63"/>
      <c r="G22" s="46"/>
      <c r="H22" s="46"/>
      <c r="I22" s="46"/>
      <c r="J22" s="63"/>
      <c r="K22" s="46"/>
      <c r="L22" s="63"/>
      <c r="M22" s="46"/>
      <c r="N22" s="63"/>
      <c r="O22" s="1"/>
    </row>
    <row r="23" spans="1:15" ht="15.75">
      <c r="A23" s="17">
        <f t="shared" si="0"/>
        <v>21</v>
      </c>
      <c r="B23" s="47"/>
      <c r="C23" s="46"/>
      <c r="D23" s="63"/>
      <c r="E23" s="46"/>
      <c r="F23" s="63"/>
      <c r="G23" s="46"/>
      <c r="H23" s="46"/>
      <c r="I23" s="46"/>
      <c r="J23" s="63"/>
      <c r="K23" s="46"/>
      <c r="L23" s="63"/>
      <c r="M23" s="46"/>
      <c r="N23" s="63"/>
      <c r="O23" s="1"/>
    </row>
    <row r="24" spans="1:15" ht="15.75">
      <c r="A24" s="17">
        <f t="shared" si="0"/>
        <v>22</v>
      </c>
      <c r="B24" s="47"/>
      <c r="C24" s="46"/>
      <c r="D24" s="63"/>
      <c r="E24" s="46"/>
      <c r="F24" s="63"/>
      <c r="G24" s="46"/>
      <c r="H24" s="46"/>
      <c r="I24" s="46"/>
      <c r="J24" s="63"/>
      <c r="K24" s="46"/>
      <c r="L24" s="63"/>
      <c r="M24" s="46"/>
      <c r="N24" s="63"/>
      <c r="O24" s="1"/>
    </row>
    <row r="25" spans="1:15" ht="15.75">
      <c r="A25" s="17">
        <f t="shared" si="0"/>
        <v>23</v>
      </c>
      <c r="B25" s="47"/>
      <c r="C25" s="46"/>
      <c r="D25" s="63"/>
      <c r="E25" s="46"/>
      <c r="F25" s="63"/>
      <c r="G25" s="46"/>
      <c r="H25" s="46"/>
      <c r="I25" s="46"/>
      <c r="J25" s="63"/>
      <c r="K25" s="46"/>
      <c r="L25" s="63"/>
      <c r="M25" s="46"/>
      <c r="N25" s="63"/>
      <c r="O25" s="1"/>
    </row>
    <row r="26" spans="1:15" ht="15.75">
      <c r="A26" s="17">
        <f t="shared" si="0"/>
        <v>24</v>
      </c>
      <c r="B26" s="47"/>
      <c r="C26" s="46"/>
      <c r="D26" s="63"/>
      <c r="E26" s="46"/>
      <c r="F26" s="63"/>
      <c r="G26" s="46"/>
      <c r="H26" s="46"/>
      <c r="I26" s="46"/>
      <c r="J26" s="63"/>
      <c r="K26" s="46"/>
      <c r="L26" s="63"/>
      <c r="M26" s="46"/>
      <c r="N26" s="63"/>
      <c r="O26" s="1"/>
    </row>
    <row r="27" spans="1:15" ht="15.75">
      <c r="A27" s="17">
        <f t="shared" si="0"/>
        <v>25</v>
      </c>
      <c r="B27" s="47"/>
      <c r="C27" s="46"/>
      <c r="D27" s="63"/>
      <c r="E27" s="46"/>
      <c r="F27" s="63"/>
      <c r="G27" s="46"/>
      <c r="H27" s="46"/>
      <c r="I27" s="46"/>
      <c r="J27" s="63"/>
      <c r="K27" s="46"/>
      <c r="L27" s="63"/>
      <c r="M27" s="46"/>
      <c r="N27" s="63"/>
      <c r="O27" s="1"/>
    </row>
  </sheetData>
  <sheetProtection/>
  <conditionalFormatting sqref="D2:D27">
    <cfRule type="containsText" priority="1" dxfId="3" operator="containsText" text="Platinum">
      <formula>NOT(ISERROR(SEARCH("Platinum",D2)))</formula>
    </cfRule>
    <cfRule type="containsText" priority="2" dxfId="4" operator="containsText" text="Gold">
      <formula>NOT(ISERROR(SEARCH("Gold",D2)))</formula>
    </cfRule>
    <cfRule type="containsText" priority="3" dxfId="5" operator="containsText" text="Silver">
      <formula>NOT(ISERROR(SEARCH("Silver",D2)))</formula>
    </cfRule>
    <cfRule type="containsText" priority="4" dxfId="6" operator="containsText" text="Bronze">
      <formula>NOT(ISERROR(SEARCH("Bronze",D2)))</formula>
    </cfRule>
  </conditionalFormatting>
  <printOptions/>
  <pageMargins left="0.5" right="0.5" top="0.5" bottom="0.5" header="0.3" footer="0.3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PageLayoutView="0" workbookViewId="0" topLeftCell="A1">
      <selection activeCell="F29" sqref="F29"/>
    </sheetView>
  </sheetViews>
  <sheetFormatPr defaultColWidth="9.140625" defaultRowHeight="15"/>
  <cols>
    <col min="1" max="1" width="28.00390625" style="65" customWidth="1"/>
    <col min="2" max="2" width="11.00390625" style="65" customWidth="1"/>
    <col min="3" max="3" width="10.57421875" style="65" customWidth="1"/>
    <col min="4" max="4" width="12.421875" style="65" customWidth="1"/>
    <col min="5" max="5" width="11.140625" style="65" customWidth="1"/>
    <col min="6" max="6" width="3.7109375" style="65" customWidth="1"/>
    <col min="7" max="7" width="5.28125" style="65" bestFit="1" customWidth="1"/>
    <col min="8" max="8" width="28.00390625" style="65" customWidth="1"/>
    <col min="9" max="9" width="11.00390625" style="65" customWidth="1"/>
    <col min="10" max="10" width="11.421875" style="65" customWidth="1"/>
    <col min="11" max="11" width="11.28125" style="65" customWidth="1"/>
    <col min="12" max="12" width="10.140625" style="65" customWidth="1"/>
    <col min="13" max="16384" width="9.140625" style="65" customWidth="1"/>
  </cols>
  <sheetData>
    <row r="1" ht="23.25">
      <c r="A1" s="64" t="s">
        <v>226</v>
      </c>
    </row>
    <row r="3" spans="1:7" ht="12.75">
      <c r="A3" s="66" t="s">
        <v>220</v>
      </c>
      <c r="G3" s="66"/>
    </row>
    <row r="4" ht="12.75">
      <c r="G4" s="66"/>
    </row>
    <row r="5" ht="15">
      <c r="A5" s="67" t="s">
        <v>161</v>
      </c>
    </row>
    <row r="6" ht="13.5" thickBot="1"/>
    <row r="7" spans="1:5" ht="27">
      <c r="A7" s="68" t="s">
        <v>162</v>
      </c>
      <c r="B7" s="69" t="s">
        <v>163</v>
      </c>
      <c r="C7" s="69" t="s">
        <v>164</v>
      </c>
      <c r="D7" s="69" t="s">
        <v>165</v>
      </c>
      <c r="E7" s="70" t="s">
        <v>166</v>
      </c>
    </row>
    <row r="8" spans="1:5" ht="12.75">
      <c r="A8" s="71" t="s">
        <v>167</v>
      </c>
      <c r="B8" s="72" t="s">
        <v>168</v>
      </c>
      <c r="C8" s="73">
        <v>0</v>
      </c>
      <c r="D8" s="74">
        <v>0</v>
      </c>
      <c r="E8" s="75">
        <f>C8*D8/12000</f>
        <v>0</v>
      </c>
    </row>
    <row r="9" spans="1:5" ht="12.75">
      <c r="A9" s="71"/>
      <c r="B9" s="72" t="s">
        <v>169</v>
      </c>
      <c r="C9" s="73">
        <v>0</v>
      </c>
      <c r="D9" s="74">
        <v>0</v>
      </c>
      <c r="E9" s="75">
        <f aca="true" t="shared" si="0" ref="E9:E15">C9*D9/12000</f>
        <v>0</v>
      </c>
    </row>
    <row r="10" spans="1:5" ht="12.75">
      <c r="A10" s="71" t="s">
        <v>170</v>
      </c>
      <c r="B10" s="72" t="s">
        <v>171</v>
      </c>
      <c r="C10" s="73">
        <v>0</v>
      </c>
      <c r="D10" s="74">
        <v>0</v>
      </c>
      <c r="E10" s="75">
        <f t="shared" si="0"/>
        <v>0</v>
      </c>
    </row>
    <row r="11" spans="1:5" ht="12.75">
      <c r="A11" s="71" t="s">
        <v>172</v>
      </c>
      <c r="B11" s="72" t="s">
        <v>171</v>
      </c>
      <c r="C11" s="73">
        <v>0</v>
      </c>
      <c r="D11" s="74">
        <v>0</v>
      </c>
      <c r="E11" s="75">
        <f t="shared" si="0"/>
        <v>0</v>
      </c>
    </row>
    <row r="12" spans="1:5" ht="12.75">
      <c r="A12" s="71" t="s">
        <v>173</v>
      </c>
      <c r="B12" s="72" t="s">
        <v>171</v>
      </c>
      <c r="C12" s="73">
        <v>0</v>
      </c>
      <c r="D12" s="74">
        <v>0</v>
      </c>
      <c r="E12" s="75">
        <f t="shared" si="0"/>
        <v>0</v>
      </c>
    </row>
    <row r="13" spans="1:5" ht="12.75">
      <c r="A13" s="71" t="s">
        <v>174</v>
      </c>
      <c r="B13" s="72" t="s">
        <v>171</v>
      </c>
      <c r="C13" s="73">
        <v>0</v>
      </c>
      <c r="D13" s="74">
        <v>0</v>
      </c>
      <c r="E13" s="75">
        <f t="shared" si="0"/>
        <v>0</v>
      </c>
    </row>
    <row r="14" spans="1:5" ht="14.25">
      <c r="A14" s="71" t="s">
        <v>175</v>
      </c>
      <c r="B14" s="72" t="s">
        <v>176</v>
      </c>
      <c r="C14" s="73">
        <v>0</v>
      </c>
      <c r="D14" s="74">
        <v>0</v>
      </c>
      <c r="E14" s="75">
        <f t="shared" si="0"/>
        <v>0</v>
      </c>
    </row>
    <row r="15" spans="1:5" ht="13.5" thickBot="1">
      <c r="A15" s="76" t="s">
        <v>177</v>
      </c>
      <c r="B15" s="77" t="s">
        <v>178</v>
      </c>
      <c r="C15" s="78">
        <v>0</v>
      </c>
      <c r="D15" s="79">
        <v>0</v>
      </c>
      <c r="E15" s="80">
        <f t="shared" si="0"/>
        <v>0</v>
      </c>
    </row>
    <row r="16" ht="12.75">
      <c r="F16" s="81"/>
    </row>
    <row r="17" ht="12.75">
      <c r="A17" s="65" t="s">
        <v>179</v>
      </c>
    </row>
    <row r="24" ht="15">
      <c r="A24" s="82" t="s">
        <v>180</v>
      </c>
    </row>
    <row r="25" ht="15">
      <c r="A25" s="82" t="s">
        <v>181</v>
      </c>
    </row>
    <row r="26" spans="1:11" ht="15">
      <c r="A26" s="82" t="s">
        <v>182</v>
      </c>
      <c r="H26" s="71"/>
      <c r="I26" s="72"/>
      <c r="J26" s="72"/>
      <c r="K26" s="72"/>
    </row>
    <row r="27" ht="15">
      <c r="A27" s="82" t="s">
        <v>183</v>
      </c>
    </row>
  </sheetData>
  <sheetProtection/>
  <printOptions/>
  <pageMargins left="0.5" right="0.5" top="0.5" bottom="0.5" header="0.3" footer="0.3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F14" sqref="F14"/>
    </sheetView>
  </sheetViews>
  <sheetFormatPr defaultColWidth="9.140625" defaultRowHeight="15"/>
  <cols>
    <col min="1" max="1" width="83.57421875" style="65" customWidth="1"/>
    <col min="2" max="2" width="11.00390625" style="65" customWidth="1"/>
    <col min="3" max="3" width="10.57421875" style="65" customWidth="1"/>
    <col min="4" max="4" width="3.7109375" style="65" customWidth="1"/>
    <col min="5" max="5" width="5.28125" style="65" bestFit="1" customWidth="1"/>
    <col min="6" max="6" width="28.00390625" style="65" customWidth="1"/>
    <col min="7" max="7" width="11.00390625" style="65" customWidth="1"/>
    <col min="8" max="8" width="11.421875" style="65" customWidth="1"/>
    <col min="9" max="9" width="11.28125" style="65" customWidth="1"/>
    <col min="10" max="10" width="10.140625" style="65" customWidth="1"/>
    <col min="11" max="16384" width="9.140625" style="65" customWidth="1"/>
  </cols>
  <sheetData>
    <row r="1" ht="23.25">
      <c r="A1" s="64" t="s">
        <v>226</v>
      </c>
    </row>
    <row r="3" spans="1:5" ht="12.75">
      <c r="A3" s="66" t="s">
        <v>220</v>
      </c>
      <c r="E3" s="66"/>
    </row>
    <row r="4" ht="12.75">
      <c r="E4" s="66"/>
    </row>
    <row r="5" ht="15">
      <c r="A5" s="67" t="s">
        <v>184</v>
      </c>
    </row>
    <row r="6" ht="13.5" thickBot="1"/>
    <row r="7" spans="1:3" ht="25.5">
      <c r="A7" s="68" t="s">
        <v>162</v>
      </c>
      <c r="B7" s="69"/>
      <c r="C7" s="70" t="s">
        <v>185</v>
      </c>
    </row>
    <row r="8" spans="1:3" ht="15">
      <c r="A8" s="71" t="s">
        <v>186</v>
      </c>
      <c r="B8" s="83"/>
      <c r="C8" s="84">
        <v>0</v>
      </c>
    </row>
    <row r="9" spans="1:3" ht="15">
      <c r="A9" s="85" t="s">
        <v>187</v>
      </c>
      <c r="B9" s="83"/>
      <c r="C9" s="84"/>
    </row>
    <row r="10" spans="1:3" ht="15">
      <c r="A10" s="85" t="s">
        <v>188</v>
      </c>
      <c r="B10" s="83"/>
      <c r="C10" s="84"/>
    </row>
    <row r="11" spans="1:3" ht="15">
      <c r="A11" s="71" t="s">
        <v>189</v>
      </c>
      <c r="B11" s="86"/>
      <c r="C11" s="84">
        <v>0</v>
      </c>
    </row>
    <row r="12" spans="1:3" ht="15">
      <c r="A12" s="85" t="s">
        <v>190</v>
      </c>
      <c r="B12" s="86"/>
      <c r="C12" s="84"/>
    </row>
    <row r="13" spans="1:3" ht="15">
      <c r="A13" s="71" t="s">
        <v>191</v>
      </c>
      <c r="B13" s="86"/>
      <c r="C13" s="84">
        <v>0</v>
      </c>
    </row>
    <row r="14" spans="1:3" ht="15">
      <c r="A14" s="85" t="s">
        <v>192</v>
      </c>
      <c r="B14" s="86"/>
      <c r="C14" s="84"/>
    </row>
    <row r="15" spans="1:3" ht="15">
      <c r="A15" s="71" t="s">
        <v>193</v>
      </c>
      <c r="B15" s="83"/>
      <c r="C15" s="84">
        <v>0</v>
      </c>
    </row>
    <row r="16" spans="1:3" ht="15">
      <c r="A16" s="85" t="s">
        <v>194</v>
      </c>
      <c r="B16" s="83"/>
      <c r="C16" s="84"/>
    </row>
    <row r="17" spans="1:3" ht="15">
      <c r="A17" s="85" t="s">
        <v>195</v>
      </c>
      <c r="B17" s="83"/>
      <c r="C17" s="84"/>
    </row>
    <row r="18" spans="1:3" ht="15">
      <c r="A18" s="71" t="s">
        <v>196</v>
      </c>
      <c r="B18" s="83"/>
      <c r="C18" s="84">
        <v>0</v>
      </c>
    </row>
    <row r="19" spans="1:3" ht="15">
      <c r="A19" s="85" t="s">
        <v>197</v>
      </c>
      <c r="B19" s="83"/>
      <c r="C19" s="84"/>
    </row>
    <row r="20" spans="1:4" ht="12.75">
      <c r="A20" s="85" t="s">
        <v>198</v>
      </c>
      <c r="B20" s="72"/>
      <c r="C20" s="87"/>
      <c r="D20" s="81"/>
    </row>
    <row r="21" spans="1:3" ht="13.5" thickBot="1">
      <c r="A21" s="88" t="s">
        <v>199</v>
      </c>
      <c r="B21" s="77"/>
      <c r="C21" s="89"/>
    </row>
    <row r="23" ht="12.75">
      <c r="A23" s="90" t="s">
        <v>200</v>
      </c>
    </row>
    <row r="24" ht="12.75">
      <c r="A24" s="90" t="s">
        <v>201</v>
      </c>
    </row>
    <row r="26" ht="12.75">
      <c r="A26" s="66"/>
    </row>
    <row r="27" ht="12.75">
      <c r="A27" s="117" t="s">
        <v>219</v>
      </c>
    </row>
  </sheetData>
  <sheetProtection/>
  <hyperlinks>
    <hyperlink ref="A27" r:id="rId1" display="http://library.state.or.us/repository/2013/201306271354084/index.pdf"/>
  </hyperlinks>
  <printOptions/>
  <pageMargins left="0.5" right="0.5" top="0.5" bottom="0.5" header="0.3" footer="0.3"/>
  <pageSetup fitToHeight="1" fitToWidth="1" horizontalDpi="600" verticalDpi="60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HBP Actuarial Memorandum for Small Group and Individual</dc:title>
  <dc:subject/>
  <dc:creator/>
  <cp:keywords/>
  <dc:description/>
  <cp:lastModifiedBy/>
  <dcterms:created xsi:type="dcterms:W3CDTF">2006-09-16T00:00:00Z</dcterms:created>
  <dcterms:modified xsi:type="dcterms:W3CDTF">2020-05-28T23:00:54Z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>HBP Actuarial Memorandum for SG and Individual</vt:lpwstr>
  </property>
  <property fmtid="{D5CDD505-2E9C-101B-9397-08002B2CF9AE}" pid="6" name="PublishingContact">
    <vt:lpwstr/>
  </property>
  <property fmtid="{D5CDD505-2E9C-101B-9397-08002B2CF9AE}" pid="7" name="display_urn:schemas-microsoft-com:office:office#Editor">
    <vt:lpwstr>David S Mohrman</vt:lpwstr>
  </property>
  <property fmtid="{D5CDD505-2E9C-101B-9397-08002B2CF9AE}" pid="8" name="Order">
    <vt:lpwstr>35500.0000000000</vt:lpwstr>
  </property>
  <property fmtid="{D5CDD505-2E9C-101B-9397-08002B2CF9AE}" pid="9" name="TemplateUrl">
    <vt:lpwstr/>
  </property>
  <property fmtid="{D5CDD505-2E9C-101B-9397-08002B2CF9AE}" pid="10" name="RetentionPeriodDate">
    <vt:lpwstr/>
  </property>
  <property fmtid="{D5CDD505-2E9C-101B-9397-08002B2CF9AE}" pid="11" name="PublishingRollupImage">
    <vt:lpwstr/>
  </property>
  <property fmtid="{D5CDD505-2E9C-101B-9397-08002B2CF9AE}" pid="12" name="Audience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PublishingExpirationDate">
    <vt:lpwstr/>
  </property>
  <property fmtid="{D5CDD505-2E9C-101B-9397-08002B2CF9AE}" pid="16" name="PublishingContactPicture">
    <vt:lpwstr/>
  </property>
  <property fmtid="{D5CDD505-2E9C-101B-9397-08002B2CF9AE}" pid="17" name="PublishingVariationGroupID">
    <vt:lpwstr/>
  </property>
  <property fmtid="{D5CDD505-2E9C-101B-9397-08002B2CF9AE}" pid="18" name="display_urn:schemas-microsoft-com:office:office#Author">
    <vt:lpwstr>David S Mohrman</vt:lpwstr>
  </property>
  <property fmtid="{D5CDD505-2E9C-101B-9397-08002B2CF9AE}" pid="19" name="PublishingVariationRelationshipLinkFieldID">
    <vt:lpwstr/>
  </property>
  <property fmtid="{D5CDD505-2E9C-101B-9397-08002B2CF9AE}" pid="20" name="PublishingContactName">
    <vt:lpwstr/>
  </property>
  <property fmtid="{D5CDD505-2E9C-101B-9397-08002B2CF9AE}" pid="21" name="PublishingContactEmail">
    <vt:lpwstr/>
  </property>
  <property fmtid="{D5CDD505-2E9C-101B-9397-08002B2CF9AE}" pid="22" name="_SourceUrl">
    <vt:lpwstr/>
  </property>
  <property fmtid="{D5CDD505-2E9C-101B-9397-08002B2CF9AE}" pid="23" name="_SharedFileIndex">
    <vt:lpwstr/>
  </property>
  <property fmtid="{D5CDD505-2E9C-101B-9397-08002B2CF9AE}" pid="24" name="Comments">
    <vt:lpwstr/>
  </property>
  <property fmtid="{D5CDD505-2E9C-101B-9397-08002B2CF9AE}" pid="25" name="PublishingPageLayout">
    <vt:lpwstr/>
  </property>
  <property fmtid="{D5CDD505-2E9C-101B-9397-08002B2CF9AE}" pid="26" name="xd_Signature">
    <vt:lpwstr/>
  </property>
  <property fmtid="{D5CDD505-2E9C-101B-9397-08002B2CF9AE}" pid="27" name="ESRI_WORKBOOK_ID">
    <vt:lpwstr>c6065f0fb70e47a39a80c515f1c833f6</vt:lpwstr>
  </property>
</Properties>
</file>