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T:\Drug Price Affordability Board\Data Analyst Info\Insulin Data\"/>
    </mc:Choice>
  </mc:AlternateContent>
  <xr:revisionPtr revIDLastSave="0" documentId="8_{CD792C17-5D2F-4A9B-99BF-5AF1FE465727}" xr6:coauthVersionLast="47" xr6:coauthVersionMax="47" xr10:uidLastSave="{00000000-0000-0000-0000-000000000000}"/>
  <bookViews>
    <workbookView xWindow="-120" yWindow="-120" windowWidth="29040" windowHeight="15720" activeTab="2" xr2:uid="{00000000-000D-0000-FFFF-FFFF00000000}"/>
  </bookViews>
  <sheets>
    <sheet name="Definitions" sheetId="35" r:id="rId1"/>
    <sheet name=" Change Log" sheetId="39" r:id="rId2"/>
    <sheet name="Insulin Subset List" sheetId="37" r:id="rId3"/>
  </sheets>
  <definedNames>
    <definedName name="_xlnm._FilterDatabase" localSheetId="2" hidden="1">'Insulin Subset List'!$A$2:$AH$5</definedName>
    <definedName name="_xlnm.Print_Area" localSheetId="1">Table2[#All]</definedName>
    <definedName name="_xlnm.Print_Area" localSheetId="2">'Insulin Subset List'!$A$1:$AE$5</definedName>
    <definedName name="_xlnm.Print_Titles" localSheetId="2">'Insulin Subset List'!$2:$2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37" l="1"/>
  <c r="L4" i="37"/>
  <c r="L5" i="37"/>
</calcChain>
</file>

<file path=xl/sharedStrings.xml><?xml version="1.0" encoding="utf-8"?>
<sst xmlns="http://schemas.openxmlformats.org/spreadsheetml/2006/main" count="115" uniqueCount="82">
  <si>
    <t>Insulin Regular (Human)</t>
  </si>
  <si>
    <t>HumuLIN R U-500 KwikPen</t>
  </si>
  <si>
    <t>Tresiba</t>
  </si>
  <si>
    <t>Insulin Degludec</t>
  </si>
  <si>
    <t>Tresiba FlexTouch</t>
  </si>
  <si>
    <t>Claims</t>
  </si>
  <si>
    <t>Claimants</t>
  </si>
  <si>
    <t>Year</t>
  </si>
  <si>
    <t>Human Insulin</t>
  </si>
  <si>
    <t>Insulin</t>
  </si>
  <si>
    <t>Proprietary name</t>
  </si>
  <si>
    <t>Non-proprietary name</t>
  </si>
  <si>
    <t>Payer paid</t>
  </si>
  <si>
    <t>Expected patient paid</t>
  </si>
  <si>
    <t>Drug class</t>
  </si>
  <si>
    <t>Drug subclass</t>
  </si>
  <si>
    <t>Drug base name</t>
  </si>
  <si>
    <t>Long-Acting</t>
  </si>
  <si>
    <t>Rapid-Acting</t>
  </si>
  <si>
    <t>Term</t>
  </si>
  <si>
    <t>Short-Acting</t>
  </si>
  <si>
    <t xml:space="preserve">Intermediate-Acting </t>
  </si>
  <si>
    <t>Pre-Mixed</t>
  </si>
  <si>
    <t>Insulin Type FDA</t>
  </si>
  <si>
    <t>An insulin that starts working within 15 minutes after use. It is mostly gone out of the patient's body after a few hours. It should be taken just before or just after eating.</t>
  </si>
  <si>
    <t>An insulin that starts working within 30 minutes to 1 hour after use. It is mostly gone out of the patient's body after a few hours. It should be taken 30-45 minutes before eating.</t>
  </si>
  <si>
    <t>An insulin that starts working within 2-4 hours after use. It reaches its highest level in the patient's blood around 6-8 hours after use. It is often used to help control blood sugar between meals. Some people use this type of insulin in the morning, at bedtime, or both.</t>
  </si>
  <si>
    <t>An insulin that starts working within 2 to 4 hours after use. It can last in the patient's body for up to 24 hours. It is often used in the morning or at bedtime to help control blood sugar throughout the day.</t>
  </si>
  <si>
    <t>A mix of two different types of insulin. It includes one type that helps to control your blood sugar at meals and another type that helps between meals.</t>
  </si>
  <si>
    <t>Brand or generic</t>
  </si>
  <si>
    <t>Drug has a therapeutic equivalent or biosimilar</t>
  </si>
  <si>
    <t>First FDA approval date</t>
  </si>
  <si>
    <t>Brand</t>
  </si>
  <si>
    <t>None Listed</t>
  </si>
  <si>
    <t>No</t>
  </si>
  <si>
    <t>Drug part of IRA CMS negotiation list</t>
  </si>
  <si>
    <t>Drug type detail</t>
  </si>
  <si>
    <t>Generic and Biosimilar Information</t>
  </si>
  <si>
    <t>WAC data</t>
  </si>
  <si>
    <t>FDA approval data</t>
  </si>
  <si>
    <t>Avg YoY price change (over past 5 years)</t>
  </si>
  <si>
    <t>Other definitions</t>
  </si>
  <si>
    <t>FDA insulin types</t>
  </si>
  <si>
    <t>Definition/ notes</t>
  </si>
  <si>
    <t xml:space="preserve">At least one form of the drug shows a therapeutic equivalence evaluation (TEE) code beginning with "A" in the orange book, has a biosimilar listed in the purple book, or is listed as a biosimilar in the purple book. </t>
  </si>
  <si>
    <t>Average percent of the change in the year over year unit WAC for the last five years.</t>
  </si>
  <si>
    <t>No Data</t>
  </si>
  <si>
    <t>The Wholesale Acquisition Cost (WAC)* for a package of the drug as of 1/1/2022.</t>
  </si>
  <si>
    <t>The Wholesale Acquisition Cost (WAC)* for a package of the drug as of 12/31/2022.</t>
  </si>
  <si>
    <t>Data notes:</t>
  </si>
  <si>
    <t>* WAC represents package pricing. Because drugs may be repackaged at the pharmacy, the cost in claims data may reflect a different quantity than that represented in the WAC.</t>
  </si>
  <si>
    <t>Beginning 2022 package WAC</t>
  </si>
  <si>
    <t>End 2022 package WAC</t>
  </si>
  <si>
    <t>WAC price change % 2022</t>
  </si>
  <si>
    <t>The price increase/decrease in package WAC from the beginning to the end of 2022.</t>
  </si>
  <si>
    <t>Drug approved through an expedited pathway</t>
  </si>
  <si>
    <t>The prescription drug application qualified for one or more of the following expedited approval processes: fast track approval, priority review, accelerated approval, or breakthrough therapy designation.</t>
  </si>
  <si>
    <t>Patent expiration date within 18 months</t>
  </si>
  <si>
    <t>Exclusivity expiration date within 18 months</t>
  </si>
  <si>
    <t>If "yes" is listed in this field, then the max patent expiration date listed for the drug application in the orange/purple book expires within the next 18 months. If "no" is listed in this field, then the max patent expiration date listed for the drug application in the orange/purple book does not expire within the next 18 months. If "no data" is listed in this field, then patent date information could not be located for the application associated with the drug.</t>
  </si>
  <si>
    <t>(For non-biologics) If "yes" is listed in this field, then the max exclusivity expiration date listed for the drug application in the orange book expires within the next 18 months. If "no" is listed in this field, then the max exclusivity expiration date listed for the drug application in the orange book does not expire within the next 18 months. If "no data" is listed in this field, then exclusivity date information could not be located for the application associated with the drug. (For biologics) the exclusivity date used was based on 12 years from the date of the initial application approval. Drugs with a date set to expire in the next 18 months were marked as "yes", others were marked as "no".</t>
  </si>
  <si>
    <t>Definition</t>
  </si>
  <si>
    <t>Total Cost / 2022 Overall Spend</t>
  </si>
  <si>
    <t>2021 Overall spend</t>
  </si>
  <si>
    <t>Change in overall spend 2021-2022</t>
  </si>
  <si>
    <t>Percent change in overall spend 2021-2022</t>
  </si>
  <si>
    <t>Comparison of 2022 and 2021</t>
  </si>
  <si>
    <t>2021 Claimants</t>
  </si>
  <si>
    <t>Percent change per patient spend 2021-2022</t>
  </si>
  <si>
    <t>2022 per patient spend</t>
  </si>
  <si>
    <t>2021 per patient spend</t>
  </si>
  <si>
    <t>Average Beginning 2022 package WAC</t>
  </si>
  <si>
    <t>Average End 2022 package WAC</t>
  </si>
  <si>
    <t>Date</t>
  </si>
  <si>
    <t>Change Made</t>
  </si>
  <si>
    <t>Made By</t>
  </si>
  <si>
    <t>2022 Cost data</t>
  </si>
  <si>
    <t>2022 Volume data</t>
  </si>
  <si>
    <t>Staff</t>
  </si>
  <si>
    <t>2022 Out of Pocket Cost Per Patient</t>
  </si>
  <si>
    <t>Created document using previously reported APAC data and the list of insulins for review per the November 2023 Prescription Drug Affordability Board Meeting.</t>
  </si>
  <si>
    <t>Removed Insulin Aspart, Insulin Aspart PenFill, Lyumjev, Lyumjev KwikPen, Humulin R, Xultophy, and Soliqua per 12/13/2023 board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</si>
</sst>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sz val="12"/>
      <color theme="1"/>
      <name val="Arial"/>
      <family val="2"/>
    </font>
    <font>
      <b/>
      <sz val="12"/>
      <color theme="1"/>
      <name val="Arial"/>
      <family val="2"/>
    </font>
    <font>
      <b/>
      <sz val="14"/>
      <color theme="1"/>
      <name val="Calibri"/>
      <family val="2"/>
      <scheme val="minor"/>
    </font>
    <font>
      <i/>
      <sz val="11"/>
      <color theme="1"/>
      <name val="Calibri"/>
      <family val="2"/>
      <scheme val="minor"/>
    </font>
    <font>
      <sz val="11"/>
      <color theme="1"/>
      <name val="Calibri"/>
      <family val="2"/>
      <scheme val="minor"/>
    </font>
    <font>
      <b/>
      <sz val="11"/>
      <color theme="0"/>
      <name val="Calibri"/>
      <family val="2"/>
      <scheme val="minor"/>
    </font>
    <font>
      <sz val="11"/>
      <color rgb="FF000000"/>
      <name val="Calibri"/>
      <family val="2"/>
      <scheme val="minor"/>
    </font>
    <font>
      <sz val="8"/>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rgb="FFFFC5C5"/>
        <bgColor indexed="64"/>
      </patternFill>
    </fill>
    <fill>
      <patternFill patternType="solid">
        <fgColor theme="4"/>
        <bgColor theme="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rgb="FFD9D9D9"/>
        <bgColor theme="0" tint="-0.14999847407452621"/>
      </patternFill>
    </fill>
    <fill>
      <patternFill patternType="solid">
        <fgColor rgb="FFD9D9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7" fillId="0" borderId="0"/>
  </cellStyleXfs>
  <cellXfs count="64">
    <xf numFmtId="0" fontId="0" fillId="0" borderId="0" xfId="0"/>
    <xf numFmtId="0" fontId="1" fillId="0" borderId="0" xfId="0" applyFont="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wrapText="1"/>
    </xf>
    <xf numFmtId="0" fontId="0" fillId="0" borderId="7" xfId="0" applyBorder="1" applyAlignment="1">
      <alignment vertical="center"/>
    </xf>
    <xf numFmtId="0" fontId="0" fillId="0" borderId="9" xfId="0" applyBorder="1" applyAlignment="1">
      <alignment vertical="center" wrapText="1"/>
    </xf>
    <xf numFmtId="1" fontId="1" fillId="0" borderId="0" xfId="0" applyNumberFormat="1" applyFont="1" applyAlignment="1">
      <alignment horizontal="left" vertical="center"/>
    </xf>
    <xf numFmtId="49" fontId="1" fillId="0" borderId="0" xfId="0" applyNumberFormat="1" applyFont="1" applyAlignment="1">
      <alignment vertical="center" wrapText="1"/>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6" fillId="5" borderId="1" xfId="2" applyFont="1" applyFill="1" applyBorder="1" applyAlignment="1">
      <alignment vertical="center"/>
    </xf>
    <xf numFmtId="0" fontId="1" fillId="3" borderId="1" xfId="0" applyFont="1" applyFill="1" applyBorder="1" applyAlignment="1">
      <alignment vertical="center"/>
    </xf>
    <xf numFmtId="0" fontId="1" fillId="4" borderId="1" xfId="0" applyFont="1" applyFill="1" applyBorder="1" applyAlignment="1">
      <alignment vertical="center"/>
    </xf>
    <xf numFmtId="3" fontId="1" fillId="0" borderId="0" xfId="0" applyNumberFormat="1" applyFont="1" applyAlignment="1">
      <alignment horizontal="center" vertical="center"/>
    </xf>
    <xf numFmtId="164" fontId="1" fillId="0" borderId="0" xfId="0" applyNumberFormat="1" applyFont="1" applyAlignment="1">
      <alignment horizontal="center" vertical="center"/>
    </xf>
    <xf numFmtId="0" fontId="7" fillId="0" borderId="10" xfId="2" applyBorder="1" applyAlignment="1">
      <alignment vertical="center"/>
    </xf>
    <xf numFmtId="0" fontId="7" fillId="7" borderId="1" xfId="2" applyFill="1" applyBorder="1" applyAlignment="1">
      <alignment vertical="center" wrapText="1"/>
    </xf>
    <xf numFmtId="0" fontId="7" fillId="0" borderId="1" xfId="2" applyBorder="1" applyAlignment="1">
      <alignment vertical="center" wrapText="1"/>
    </xf>
    <xf numFmtId="0" fontId="0" fillId="7" borderId="1" xfId="0" applyFill="1" applyBorder="1" applyAlignment="1">
      <alignment vertical="center" wrapText="1"/>
    </xf>
    <xf numFmtId="0" fontId="7" fillId="8" borderId="1" xfId="2" applyFill="1" applyBorder="1" applyAlignment="1">
      <alignment vertical="center" wrapText="1"/>
    </xf>
    <xf numFmtId="0" fontId="7" fillId="9" borderId="1" xfId="2" applyFill="1" applyBorder="1" applyAlignment="1">
      <alignment vertical="center" wrapText="1"/>
    </xf>
    <xf numFmtId="1" fontId="1" fillId="0" borderId="1" xfId="0" applyNumberFormat="1" applyFont="1" applyBorder="1" applyAlignment="1">
      <alignment horizontal="left" vertical="center"/>
    </xf>
    <xf numFmtId="49" fontId="1" fillId="0" borderId="1" xfId="0" applyNumberFormat="1" applyFont="1" applyBorder="1" applyAlignment="1">
      <alignment vertical="center" wrapText="1"/>
    </xf>
    <xf numFmtId="3"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10" fontId="1" fillId="0" borderId="1" xfId="0" applyNumberFormat="1" applyFont="1" applyBorder="1" applyAlignment="1">
      <alignment horizontal="center" vertical="center"/>
    </xf>
    <xf numFmtId="9" fontId="1" fillId="0" borderId="1" xfId="1" applyFont="1" applyBorder="1" applyAlignment="1">
      <alignment horizontal="center" vertical="center"/>
    </xf>
    <xf numFmtId="3" fontId="1" fillId="0" borderId="1" xfId="1" applyNumberFormat="1" applyFont="1" applyBorder="1" applyAlignment="1">
      <alignment horizontal="center" vertical="center"/>
    </xf>
    <xf numFmtId="164" fontId="1" fillId="0" borderId="1" xfId="1" applyNumberFormat="1" applyFont="1" applyBorder="1" applyAlignment="1">
      <alignment horizontal="center" vertical="center"/>
    </xf>
    <xf numFmtId="0" fontId="0" fillId="0" borderId="0" xfId="0" applyAlignment="1">
      <alignment vertical="center"/>
    </xf>
    <xf numFmtId="0" fontId="2" fillId="2" borderId="1" xfId="0" applyFont="1" applyFill="1" applyBorder="1" applyAlignment="1">
      <alignment vertical="center"/>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wrapText="1"/>
    </xf>
    <xf numFmtId="0" fontId="0" fillId="0" borderId="3" xfId="0" applyBorder="1" applyAlignment="1">
      <alignment vertical="center"/>
    </xf>
    <xf numFmtId="49" fontId="2" fillId="2" borderId="1" xfId="0" applyNumberFormat="1" applyFont="1" applyFill="1" applyBorder="1" applyAlignment="1" applyProtection="1">
      <alignment horizontal="left" vertical="center"/>
      <protection locked="0"/>
    </xf>
    <xf numFmtId="0" fontId="2" fillId="2" borderId="1" xfId="0" applyFont="1" applyFill="1" applyBorder="1" applyAlignment="1" applyProtection="1">
      <alignment vertical="center" wrapText="1"/>
      <protection locked="0"/>
    </xf>
    <xf numFmtId="0" fontId="2" fillId="2" borderId="1" xfId="0" applyFont="1" applyFill="1" applyBorder="1" applyAlignment="1" applyProtection="1">
      <alignment vertical="center"/>
      <protection locked="0"/>
    </xf>
    <xf numFmtId="14" fontId="0" fillId="0" borderId="7" xfId="0" applyNumberFormat="1" applyBorder="1" applyAlignment="1" applyProtection="1">
      <alignment vertical="center"/>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protection locked="0"/>
    </xf>
    <xf numFmtId="0" fontId="3" fillId="0" borderId="0" xfId="0" applyFont="1" applyProtection="1">
      <protection locked="0"/>
    </xf>
    <xf numFmtId="0" fontId="4" fillId="0" borderId="0" xfId="0" applyFont="1" applyAlignment="1">
      <alignment horizontal="left" wrapText="1"/>
    </xf>
    <xf numFmtId="0" fontId="7" fillId="6" borderId="1" xfId="2" applyFill="1" applyBorder="1" applyAlignment="1">
      <alignment vertical="center" wrapText="1"/>
    </xf>
    <xf numFmtId="0" fontId="7" fillId="0" borderId="1" xfId="2" applyBorder="1" applyAlignment="1">
      <alignment horizontal="left" vertical="center"/>
    </xf>
    <xf numFmtId="0" fontId="6" fillId="5" borderId="1" xfId="2" applyFont="1" applyFill="1" applyBorder="1" applyAlignment="1">
      <alignment vertical="center"/>
    </xf>
    <xf numFmtId="0" fontId="3" fillId="0" borderId="0" xfId="0" applyFont="1" applyAlignment="1">
      <alignment horizontal="center"/>
    </xf>
    <xf numFmtId="0" fontId="7" fillId="7" borderId="6" xfId="2" applyFill="1" applyBorder="1" applyAlignment="1">
      <alignment horizontal="left" vertical="center" wrapText="1"/>
    </xf>
    <xf numFmtId="0" fontId="7" fillId="7" borderId="5" xfId="2" applyFill="1" applyBorder="1" applyAlignment="1">
      <alignment horizontal="left" vertical="center" wrapText="1"/>
    </xf>
    <xf numFmtId="0" fontId="7" fillId="0" borderId="6" xfId="2" applyBorder="1" applyAlignment="1">
      <alignment horizontal="left" vertical="center" wrapText="1"/>
    </xf>
    <xf numFmtId="0" fontId="7" fillId="0" borderId="5" xfId="2" applyBorder="1" applyAlignment="1">
      <alignment horizontal="left" vertical="center" wrapText="1"/>
    </xf>
    <xf numFmtId="0" fontId="7" fillId="9" borderId="6" xfId="2" applyFill="1" applyBorder="1" applyAlignment="1">
      <alignment horizontal="left" vertical="center" wrapText="1"/>
    </xf>
    <xf numFmtId="0" fontId="7" fillId="9" borderId="5" xfId="2" applyFill="1" applyBorder="1" applyAlignment="1">
      <alignment horizontal="left" vertical="center" wrapText="1"/>
    </xf>
    <xf numFmtId="0" fontId="3" fillId="0" borderId="0" xfId="0" applyFont="1" applyAlignment="1" applyProtection="1">
      <alignment horizontal="center"/>
      <protection locked="0"/>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3" fontId="1" fillId="0" borderId="11" xfId="0" applyNumberFormat="1" applyFont="1" applyBorder="1" applyAlignment="1">
      <alignment horizontal="center" vertical="center" wrapText="1"/>
    </xf>
    <xf numFmtId="3" fontId="1" fillId="0" borderId="11" xfId="0" applyNumberFormat="1" applyFont="1" applyBorder="1" applyAlignment="1">
      <alignment horizontal="center" vertical="center"/>
    </xf>
  </cellXfs>
  <cellStyles count="3">
    <cellStyle name="Normal" xfId="0" builtinId="0"/>
    <cellStyle name="Normal 2" xfId="2" xr:uid="{5C753A3A-4ADA-4C42-B490-C78CE15E0650}"/>
    <cellStyle name="Percent" xfId="1" builtinId="5"/>
  </cellStyles>
  <dxfs count="15">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9" formatCode="m/d/yyyy"/>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indent="0" justifyLastLine="0" shrinkToFit="0" readingOrder="0"/>
    </dxf>
    <dxf>
      <border>
        <bottom style="thin">
          <color indexed="64"/>
        </bottom>
      </border>
    </dxf>
    <dxf>
      <alignment horizontal="general"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D9D9D9"/>
      <color rgb="FFBDD7EE"/>
      <color rgb="FFE9FBFB"/>
      <color rgb="FFEAF3FA"/>
      <color rgb="FFDDEBF7"/>
      <color rgb="FFD6DCE4"/>
      <color rgb="FFCCCCFF"/>
      <color rgb="FFFCE4D6"/>
      <color rgb="FFFFF2CC"/>
      <color rgb="FFA9D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2CAAC5-5DFD-4AC5-B85B-9761F69B2F5C}" name="Table1" displayName="Table1" ref="A3:B8" totalsRowShown="0" headerRowDxfId="14" dataDxfId="12" headerRowBorderDxfId="13" tableBorderDxfId="11" totalsRowBorderDxfId="10">
  <autoFilter ref="A3:B8" xr:uid="{DC84AB83-7497-4770-ABD8-C1B2B8934F22}"/>
  <tableColumns count="2">
    <tableColumn id="1" xr3:uid="{8D290805-3C2B-45E7-841F-8A5676BFE511}" name="Term" dataDxfId="9"/>
    <tableColumn id="3" xr3:uid="{38FCE065-139A-4F55-BD09-90CAF1800C00}" name="Definition" dataDxfId="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3D05762-D8C7-4D01-8778-9C88A12429BB}" name="Table2" displayName="Table2" ref="A1:C3" totalsRowShown="0" headerRowDxfId="7" dataDxfId="5" headerRowBorderDxfId="6" tableBorderDxfId="4" totalsRowBorderDxfId="3">
  <autoFilter ref="A1:C3" xr:uid="{83D05762-D8C7-4D01-8778-9C88A12429BB}"/>
  <tableColumns count="3">
    <tableColumn id="1" xr3:uid="{9CD90BF5-2202-40C8-B51D-47840A16258A}" name="Date" dataDxfId="2"/>
    <tableColumn id="2" xr3:uid="{8C8E3F13-38D5-430E-8764-B7B8C72A19DA}" name="Change Made" dataDxfId="1"/>
    <tableColumn id="3" xr3:uid="{640D4EF7-2C66-4891-84F1-FCEE4774CC1A}" name="Made By"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CD366-AD55-47E3-A8E3-61F53E9D7E13}">
  <sheetPr>
    <pageSetUpPr fitToPage="1"/>
  </sheetPr>
  <dimension ref="A1:G25"/>
  <sheetViews>
    <sheetView workbookViewId="0">
      <selection activeCell="C4" sqref="C4"/>
    </sheetView>
  </sheetViews>
  <sheetFormatPr defaultColWidth="0" defaultRowHeight="15" zeroHeight="1" x14ac:dyDescent="0.25"/>
  <cols>
    <col min="1" max="1" width="20" customWidth="1"/>
    <col min="2" max="2" width="55.5703125" customWidth="1"/>
    <col min="3" max="3" width="61" customWidth="1"/>
    <col min="4" max="7" width="9.140625" customWidth="1"/>
    <col min="8" max="16384" width="9.140625" hidden="1"/>
  </cols>
  <sheetData>
    <row r="1" spans="1:3" x14ac:dyDescent="0.25"/>
    <row r="2" spans="1:3" ht="18.75" x14ac:dyDescent="0.3">
      <c r="A2" s="59" t="s">
        <v>42</v>
      </c>
      <c r="B2" s="59"/>
      <c r="C2" s="47"/>
    </row>
    <row r="3" spans="1:3" x14ac:dyDescent="0.25">
      <c r="A3" s="2" t="s">
        <v>19</v>
      </c>
      <c r="B3" s="3" t="s">
        <v>61</v>
      </c>
    </row>
    <row r="4" spans="1:3" ht="45" x14ac:dyDescent="0.25">
      <c r="A4" s="4" t="s">
        <v>18</v>
      </c>
      <c r="B4" s="5" t="s">
        <v>24</v>
      </c>
    </row>
    <row r="5" spans="1:3" ht="45" x14ac:dyDescent="0.25">
      <c r="A5" s="4" t="s">
        <v>20</v>
      </c>
      <c r="B5" s="5" t="s">
        <v>25</v>
      </c>
    </row>
    <row r="6" spans="1:3" ht="75" x14ac:dyDescent="0.25">
      <c r="A6" s="4" t="s">
        <v>21</v>
      </c>
      <c r="B6" s="5" t="s">
        <v>26</v>
      </c>
    </row>
    <row r="7" spans="1:3" ht="60" x14ac:dyDescent="0.25">
      <c r="A7" s="4" t="s">
        <v>17</v>
      </c>
      <c r="B7" s="5" t="s">
        <v>27</v>
      </c>
    </row>
    <row r="8" spans="1:3" ht="45" x14ac:dyDescent="0.25">
      <c r="A8" s="6" t="s">
        <v>22</v>
      </c>
      <c r="B8" s="7" t="s">
        <v>28</v>
      </c>
    </row>
    <row r="9" spans="1:3" x14ac:dyDescent="0.25"/>
    <row r="10" spans="1:3" ht="18.75" x14ac:dyDescent="0.3">
      <c r="A10" s="52" t="s">
        <v>41</v>
      </c>
      <c r="B10" s="52"/>
      <c r="C10" s="52"/>
    </row>
    <row r="11" spans="1:3" x14ac:dyDescent="0.25">
      <c r="A11" s="12" t="s">
        <v>19</v>
      </c>
      <c r="B11" s="51" t="s">
        <v>43</v>
      </c>
      <c r="C11" s="51"/>
    </row>
    <row r="12" spans="1:3" ht="60" customHeight="1" x14ac:dyDescent="0.25">
      <c r="A12" s="21" t="s">
        <v>30</v>
      </c>
      <c r="B12" s="49" t="s">
        <v>44</v>
      </c>
      <c r="C12" s="49"/>
    </row>
    <row r="13" spans="1:3" ht="60" customHeight="1" x14ac:dyDescent="0.25">
      <c r="A13" s="19" t="s">
        <v>55</v>
      </c>
      <c r="B13" s="55" t="s">
        <v>56</v>
      </c>
      <c r="C13" s="56"/>
    </row>
    <row r="14" spans="1:3" ht="67.5" customHeight="1" x14ac:dyDescent="0.25">
      <c r="A14" s="22" t="s">
        <v>57</v>
      </c>
      <c r="B14" s="57" t="s">
        <v>59</v>
      </c>
      <c r="C14" s="58"/>
    </row>
    <row r="15" spans="1:3" ht="96.75" customHeight="1" x14ac:dyDescent="0.25">
      <c r="A15" s="19" t="s">
        <v>58</v>
      </c>
      <c r="B15" s="55" t="s">
        <v>60</v>
      </c>
      <c r="C15" s="56"/>
    </row>
    <row r="16" spans="1:3" ht="60" customHeight="1" x14ac:dyDescent="0.25">
      <c r="A16" s="18" t="s">
        <v>51</v>
      </c>
      <c r="B16" s="53" t="s">
        <v>47</v>
      </c>
      <c r="C16" s="54"/>
    </row>
    <row r="17" spans="1:3" ht="60" customHeight="1" x14ac:dyDescent="0.25">
      <c r="A17" s="19" t="s">
        <v>52</v>
      </c>
      <c r="B17" s="55" t="s">
        <v>48</v>
      </c>
      <c r="C17" s="56"/>
    </row>
    <row r="18" spans="1:3" ht="60" customHeight="1" x14ac:dyDescent="0.25">
      <c r="A18" s="20" t="s">
        <v>53</v>
      </c>
      <c r="B18" s="53" t="s">
        <v>54</v>
      </c>
      <c r="C18" s="54"/>
    </row>
    <row r="19" spans="1:3" ht="30" x14ac:dyDescent="0.25">
      <c r="A19" s="19" t="s">
        <v>40</v>
      </c>
      <c r="B19" s="50" t="s">
        <v>45</v>
      </c>
      <c r="C19" s="50"/>
    </row>
    <row r="20" spans="1:3" x14ac:dyDescent="0.25">
      <c r="B20" s="17"/>
      <c r="C20" s="17"/>
    </row>
    <row r="21" spans="1:3" ht="15" customHeight="1" x14ac:dyDescent="0.25">
      <c r="A21" t="s">
        <v>49</v>
      </c>
    </row>
    <row r="22" spans="1:3" ht="15" customHeight="1" x14ac:dyDescent="0.25">
      <c r="A22" s="48" t="s">
        <v>50</v>
      </c>
      <c r="B22" s="48"/>
      <c r="C22" s="48"/>
    </row>
    <row r="23" spans="1:3" ht="15" customHeight="1" x14ac:dyDescent="0.25">
      <c r="A23" s="48"/>
      <c r="B23" s="48"/>
      <c r="C23" s="48"/>
    </row>
    <row r="24" spans="1:3" ht="15" customHeight="1" x14ac:dyDescent="0.25"/>
    <row r="25" spans="1:3" x14ac:dyDescent="0.25"/>
  </sheetData>
  <mergeCells count="12">
    <mergeCell ref="A2:B2"/>
    <mergeCell ref="A22:C23"/>
    <mergeCell ref="B12:C12"/>
    <mergeCell ref="B19:C19"/>
    <mergeCell ref="B11:C11"/>
    <mergeCell ref="A10:C10"/>
    <mergeCell ref="B16:C16"/>
    <mergeCell ref="B17:C17"/>
    <mergeCell ref="B18:C18"/>
    <mergeCell ref="B13:C13"/>
    <mergeCell ref="B14:C14"/>
    <mergeCell ref="B15:C15"/>
  </mergeCells>
  <printOptions horizontalCentered="1"/>
  <pageMargins left="0.25" right="0.25" top="0.75" bottom="0.75" header="0.3" footer="0.3"/>
  <pageSetup scale="56" orientation="landscape" r:id="rId1"/>
  <headerFooter>
    <oddFooter>&amp;LPDAB 2023 Insulin subset list - &amp;A&amp;RPage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F6A3D-E505-4C72-9327-B1D29A9EF15A}">
  <sheetPr>
    <pageSetUpPr fitToPage="1"/>
  </sheetPr>
  <dimension ref="A1:C3"/>
  <sheetViews>
    <sheetView workbookViewId="0">
      <selection activeCell="D3" sqref="D3"/>
    </sheetView>
  </sheetViews>
  <sheetFormatPr defaultRowHeight="15" x14ac:dyDescent="0.25"/>
  <cols>
    <col min="1" max="1" width="10.7109375" style="34" bestFit="1" customWidth="1"/>
    <col min="2" max="2" width="68.85546875" style="34" customWidth="1"/>
    <col min="3" max="3" width="22.5703125" style="34" customWidth="1"/>
    <col min="4" max="16384" width="9.140625" style="34"/>
  </cols>
  <sheetData>
    <row r="1" spans="1:3" x14ac:dyDescent="0.25">
      <c r="A1" s="2" t="s">
        <v>73</v>
      </c>
      <c r="B1" s="40" t="s">
        <v>74</v>
      </c>
      <c r="C1" s="3" t="s">
        <v>75</v>
      </c>
    </row>
    <row r="2" spans="1:3" ht="45" x14ac:dyDescent="0.25">
      <c r="A2" s="44">
        <v>45259</v>
      </c>
      <c r="B2" s="45" t="s">
        <v>80</v>
      </c>
      <c r="C2" s="46" t="s">
        <v>78</v>
      </c>
    </row>
    <row r="3" spans="1:3" ht="30" x14ac:dyDescent="0.25">
      <c r="A3" s="44">
        <v>45273</v>
      </c>
      <c r="B3" s="45" t="s">
        <v>81</v>
      </c>
      <c r="C3" s="46" t="s">
        <v>78</v>
      </c>
    </row>
  </sheetData>
  <printOptions horizontalCentered="1"/>
  <pageMargins left="0.7" right="0.7" top="0.75" bottom="0.75" header="0.3" footer="0.3"/>
  <pageSetup fitToHeight="0" orientation="landscape" r:id="rId1"/>
  <headerFooter>
    <oddFooter>&amp;LPDAB 2023 Insulin subset list  - &amp;A&amp;RPage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37FBD-341D-48FB-B42F-55E06412F521}">
  <sheetPr>
    <tabColor theme="9" tint="0.59999389629810485"/>
    <pageSetUpPr fitToPage="1"/>
  </sheetPr>
  <dimension ref="A1:AI23"/>
  <sheetViews>
    <sheetView tabSelected="1" zoomScaleNormal="100" workbookViewId="0">
      <pane ySplit="2" topLeftCell="A3" activePane="bottomLeft" state="frozen"/>
      <selection activeCell="C4" sqref="C4"/>
      <selection pane="bottomLeft" activeCell="F2" sqref="F2"/>
    </sheetView>
  </sheetViews>
  <sheetFormatPr defaultColWidth="0" defaultRowHeight="15" outlineLevelCol="1" x14ac:dyDescent="0.25"/>
  <cols>
    <col min="1" max="1" width="6.7109375" style="8" customWidth="1"/>
    <col min="2" max="2" width="23.5703125" style="1" customWidth="1"/>
    <col min="3" max="3" width="28.42578125" style="1" hidden="1" customWidth="1" outlineLevel="1"/>
    <col min="4" max="4" width="40.42578125" style="1" hidden="1" customWidth="1" outlineLevel="1"/>
    <col min="5" max="5" width="41.28515625" style="1" hidden="1" customWidth="1" outlineLevel="1"/>
    <col min="6" max="6" width="30.28515625" style="9" customWidth="1" collapsed="1"/>
    <col min="7" max="7" width="27.5703125" style="9" customWidth="1"/>
    <col min="8" max="8" width="8.7109375" style="15" hidden="1" customWidth="1" outlineLevel="1"/>
    <col min="9" max="9" width="12.140625" style="15" bestFit="1" customWidth="1" collapsed="1"/>
    <col min="10" max="10" width="19" style="16" hidden="1" customWidth="1" outlineLevel="1"/>
    <col min="11" max="12" width="16" style="16" hidden="1" customWidth="1" outlineLevel="1"/>
    <col min="13" max="13" width="22.42578125" style="16" hidden="1" customWidth="1" outlineLevel="1"/>
    <col min="14" max="14" width="16" style="16" customWidth="1" collapsed="1"/>
    <col min="15" max="15" width="18.28515625" style="16" hidden="1" customWidth="1" outlineLevel="1"/>
    <col min="16" max="16" width="18.140625" style="16" hidden="1" customWidth="1" outlineLevel="1"/>
    <col min="17" max="19" width="16" style="16" hidden="1" customWidth="1" outlineLevel="1"/>
    <col min="20" max="20" width="16" style="16" customWidth="1" collapsed="1"/>
    <col min="21" max="21" width="13.42578125" style="10" hidden="1" customWidth="1" outlineLevel="1"/>
    <col min="22" max="22" width="14" style="10" customWidth="1" collapsed="1"/>
    <col min="23" max="25" width="15.140625" style="10" hidden="1" customWidth="1" outlineLevel="1"/>
    <col min="26" max="26" width="15.140625" style="10" customWidth="1" collapsed="1"/>
    <col min="27" max="29" width="15.140625" style="10" hidden="1" customWidth="1" outlineLevel="1"/>
    <col min="30" max="30" width="15.140625" style="10" customWidth="1" collapsed="1"/>
    <col min="31" max="31" width="13.85546875" style="10" customWidth="1"/>
    <col min="32" max="32" width="9.140625" style="1" customWidth="1"/>
    <col min="33" max="35" width="0" style="1" hidden="1" customWidth="1"/>
    <col min="36" max="16384" width="9.140625" style="1" hidden="1"/>
  </cols>
  <sheetData>
    <row r="1" spans="1:31" ht="54.75" customHeight="1" x14ac:dyDescent="0.25">
      <c r="B1" s="60" t="s">
        <v>36</v>
      </c>
      <c r="C1" s="60"/>
      <c r="D1" s="60"/>
      <c r="E1" s="60"/>
      <c r="F1" s="60"/>
      <c r="G1" s="60"/>
      <c r="H1" s="62" t="s">
        <v>77</v>
      </c>
      <c r="I1" s="62"/>
      <c r="J1" s="63" t="s">
        <v>76</v>
      </c>
      <c r="K1" s="63"/>
      <c r="L1" s="63"/>
      <c r="M1" s="63"/>
      <c r="N1" s="63"/>
      <c r="O1" s="62" t="s">
        <v>66</v>
      </c>
      <c r="P1" s="62"/>
      <c r="Q1" s="62"/>
      <c r="R1" s="62"/>
      <c r="S1" s="62"/>
      <c r="T1" s="62"/>
      <c r="U1" s="61" t="s">
        <v>37</v>
      </c>
      <c r="V1" s="61"/>
      <c r="W1" s="61" t="s">
        <v>39</v>
      </c>
      <c r="X1" s="61"/>
      <c r="Y1" s="61"/>
      <c r="Z1" s="61"/>
      <c r="AA1" s="61" t="s">
        <v>38</v>
      </c>
      <c r="AB1" s="61"/>
      <c r="AC1" s="61"/>
      <c r="AD1" s="61"/>
    </row>
    <row r="2" spans="1:31" ht="78.75" x14ac:dyDescent="0.25">
      <c r="A2" s="41" t="s">
        <v>7</v>
      </c>
      <c r="B2" s="42" t="s">
        <v>23</v>
      </c>
      <c r="C2" s="43" t="s">
        <v>14</v>
      </c>
      <c r="D2" s="35" t="s">
        <v>15</v>
      </c>
      <c r="E2" s="35" t="s">
        <v>16</v>
      </c>
      <c r="F2" s="36" t="s">
        <v>10</v>
      </c>
      <c r="G2" s="36" t="s">
        <v>11</v>
      </c>
      <c r="H2" s="37" t="s">
        <v>5</v>
      </c>
      <c r="I2" s="37" t="s">
        <v>6</v>
      </c>
      <c r="J2" s="38" t="s">
        <v>12</v>
      </c>
      <c r="K2" s="39" t="s">
        <v>13</v>
      </c>
      <c r="L2" s="39" t="s">
        <v>79</v>
      </c>
      <c r="M2" s="39" t="s">
        <v>62</v>
      </c>
      <c r="N2" s="39" t="s">
        <v>69</v>
      </c>
      <c r="O2" s="39" t="s">
        <v>63</v>
      </c>
      <c r="P2" s="39" t="s">
        <v>64</v>
      </c>
      <c r="Q2" s="39" t="s">
        <v>65</v>
      </c>
      <c r="R2" s="39" t="s">
        <v>67</v>
      </c>
      <c r="S2" s="39" t="s">
        <v>70</v>
      </c>
      <c r="T2" s="39" t="s">
        <v>68</v>
      </c>
      <c r="U2" s="11" t="s">
        <v>29</v>
      </c>
      <c r="V2" s="11" t="s">
        <v>30</v>
      </c>
      <c r="W2" s="11" t="s">
        <v>31</v>
      </c>
      <c r="X2" s="11" t="s">
        <v>55</v>
      </c>
      <c r="Y2" s="11" t="s">
        <v>57</v>
      </c>
      <c r="Z2" s="11" t="s">
        <v>58</v>
      </c>
      <c r="AA2" s="11" t="s">
        <v>71</v>
      </c>
      <c r="AB2" s="11" t="s">
        <v>72</v>
      </c>
      <c r="AC2" s="11" t="s">
        <v>53</v>
      </c>
      <c r="AD2" s="11" t="s">
        <v>40</v>
      </c>
      <c r="AE2" s="11" t="s">
        <v>35</v>
      </c>
    </row>
    <row r="3" spans="1:31" x14ac:dyDescent="0.25">
      <c r="A3" s="23">
        <v>2022</v>
      </c>
      <c r="B3" s="14" t="s">
        <v>20</v>
      </c>
      <c r="C3" s="27" t="s">
        <v>9</v>
      </c>
      <c r="D3" s="27" t="s">
        <v>8</v>
      </c>
      <c r="E3" s="27" t="s">
        <v>0</v>
      </c>
      <c r="F3" s="24" t="s">
        <v>1</v>
      </c>
      <c r="G3" s="24" t="s">
        <v>0</v>
      </c>
      <c r="H3" s="25">
        <v>974</v>
      </c>
      <c r="I3" s="25">
        <v>157</v>
      </c>
      <c r="J3" s="26">
        <v>1867059.8</v>
      </c>
      <c r="K3" s="26">
        <v>26992.86</v>
      </c>
      <c r="L3" s="26">
        <f t="shared" ref="L3:L5" si="0">K3/I3</f>
        <v>171.92904458598727</v>
      </c>
      <c r="M3" s="26">
        <v>1894052.6600000001</v>
      </c>
      <c r="N3" s="26">
        <v>12064.029681528664</v>
      </c>
      <c r="O3" s="26">
        <v>1882707</v>
      </c>
      <c r="P3" s="26">
        <v>11345.660000000149</v>
      </c>
      <c r="Q3" s="31">
        <v>6.0262483753447289E-3</v>
      </c>
      <c r="R3" s="32">
        <v>152</v>
      </c>
      <c r="S3" s="33">
        <v>12386.230263157895</v>
      </c>
      <c r="T3" s="31">
        <v>-2.6012804120685348E-2</v>
      </c>
      <c r="U3" s="28" t="s">
        <v>32</v>
      </c>
      <c r="V3" s="28" t="s">
        <v>33</v>
      </c>
      <c r="W3" s="29">
        <v>30252</v>
      </c>
      <c r="X3" s="29" t="s">
        <v>34</v>
      </c>
      <c r="Y3" s="29" t="s">
        <v>46</v>
      </c>
      <c r="Z3" s="29" t="s">
        <v>34</v>
      </c>
      <c r="AA3" s="26">
        <v>574.20000000000005</v>
      </c>
      <c r="AB3" s="26">
        <v>574.20000000000005</v>
      </c>
      <c r="AC3" s="30">
        <v>0</v>
      </c>
      <c r="AD3" s="30">
        <v>0</v>
      </c>
      <c r="AE3" s="28" t="s">
        <v>34</v>
      </c>
    </row>
    <row r="4" spans="1:31" x14ac:dyDescent="0.25">
      <c r="A4" s="23">
        <v>2022</v>
      </c>
      <c r="B4" s="13" t="s">
        <v>17</v>
      </c>
      <c r="C4" s="27" t="s">
        <v>9</v>
      </c>
      <c r="D4" s="27" t="s">
        <v>8</v>
      </c>
      <c r="E4" s="27" t="s">
        <v>3</v>
      </c>
      <c r="F4" s="24" t="s">
        <v>2</v>
      </c>
      <c r="G4" s="24" t="s">
        <v>3</v>
      </c>
      <c r="H4" s="25">
        <v>415</v>
      </c>
      <c r="I4" s="25">
        <v>76</v>
      </c>
      <c r="J4" s="26">
        <v>217633.81</v>
      </c>
      <c r="K4" s="26">
        <v>11590.93</v>
      </c>
      <c r="L4" s="26">
        <f t="shared" si="0"/>
        <v>152.51223684210527</v>
      </c>
      <c r="M4" s="26">
        <v>229224.74</v>
      </c>
      <c r="N4" s="26">
        <v>3016.1149999999998</v>
      </c>
      <c r="O4" s="26">
        <v>212460.77</v>
      </c>
      <c r="P4" s="26">
        <v>16763.97</v>
      </c>
      <c r="Q4" s="31">
        <v>7.8903837164856369E-2</v>
      </c>
      <c r="R4" s="32">
        <v>77</v>
      </c>
      <c r="S4" s="33">
        <v>2759.2307792207789</v>
      </c>
      <c r="T4" s="31">
        <v>9.3099940285446617E-2</v>
      </c>
      <c r="U4" s="28" t="s">
        <v>32</v>
      </c>
      <c r="V4" s="28" t="s">
        <v>33</v>
      </c>
      <c r="W4" s="29">
        <v>42272</v>
      </c>
      <c r="X4" s="29" t="s">
        <v>34</v>
      </c>
      <c r="Y4" s="29" t="s">
        <v>46</v>
      </c>
      <c r="Z4" s="29" t="s">
        <v>34</v>
      </c>
      <c r="AA4" s="26">
        <v>338.95</v>
      </c>
      <c r="AB4" s="26">
        <v>338.95</v>
      </c>
      <c r="AC4" s="30">
        <v>0</v>
      </c>
      <c r="AD4" s="30">
        <v>9.7999999999999997E-3</v>
      </c>
      <c r="AE4" s="28" t="s">
        <v>34</v>
      </c>
    </row>
    <row r="5" spans="1:31" x14ac:dyDescent="0.25">
      <c r="A5" s="23">
        <v>2022</v>
      </c>
      <c r="B5" s="13" t="s">
        <v>17</v>
      </c>
      <c r="C5" s="27" t="s">
        <v>9</v>
      </c>
      <c r="D5" s="27" t="s">
        <v>8</v>
      </c>
      <c r="E5" s="27" t="s">
        <v>3</v>
      </c>
      <c r="F5" s="24" t="s">
        <v>4</v>
      </c>
      <c r="G5" s="24" t="s">
        <v>3</v>
      </c>
      <c r="H5" s="25">
        <v>12031</v>
      </c>
      <c r="I5" s="25">
        <v>2279</v>
      </c>
      <c r="J5" s="26">
        <v>8738113.3800000008</v>
      </c>
      <c r="K5" s="26">
        <v>377969.05000000005</v>
      </c>
      <c r="L5" s="26">
        <f t="shared" si="0"/>
        <v>165.84863975427822</v>
      </c>
      <c r="M5" s="26">
        <v>9116082.4300000016</v>
      </c>
      <c r="N5" s="26">
        <v>4000.0361693725326</v>
      </c>
      <c r="O5" s="26">
        <v>8780992.2199999988</v>
      </c>
      <c r="P5" s="26">
        <v>335090.21000000276</v>
      </c>
      <c r="Q5" s="31">
        <v>3.8160859456951302E-2</v>
      </c>
      <c r="R5" s="32">
        <v>2210</v>
      </c>
      <c r="S5" s="33">
        <v>3973.2996470588232</v>
      </c>
      <c r="T5" s="31">
        <v>6.7290475646609605E-3</v>
      </c>
      <c r="U5" s="28" t="s">
        <v>32</v>
      </c>
      <c r="V5" s="28" t="s">
        <v>33</v>
      </c>
      <c r="W5" s="29">
        <v>42272</v>
      </c>
      <c r="X5" s="29" t="s">
        <v>34</v>
      </c>
      <c r="Y5" s="29" t="s">
        <v>46</v>
      </c>
      <c r="Z5" s="29" t="s">
        <v>34</v>
      </c>
      <c r="AA5" s="26">
        <v>559.27</v>
      </c>
      <c r="AB5" s="26">
        <v>559.27</v>
      </c>
      <c r="AC5" s="30">
        <v>0</v>
      </c>
      <c r="AD5" s="30">
        <v>9.7999999999999997E-3</v>
      </c>
      <c r="AE5" s="28" t="s">
        <v>34</v>
      </c>
    </row>
    <row r="6" spans="1:31" x14ac:dyDescent="0.25">
      <c r="A6"/>
      <c r="B6"/>
      <c r="C6"/>
      <c r="D6"/>
      <c r="E6"/>
      <c r="F6"/>
      <c r="G6"/>
      <c r="H6"/>
      <c r="I6"/>
      <c r="J6"/>
      <c r="K6"/>
      <c r="L6"/>
      <c r="M6"/>
      <c r="N6"/>
      <c r="O6"/>
      <c r="P6"/>
      <c r="Q6"/>
      <c r="R6"/>
      <c r="S6"/>
      <c r="T6"/>
      <c r="U6"/>
      <c r="V6"/>
      <c r="W6"/>
      <c r="X6"/>
      <c r="Y6"/>
      <c r="Z6"/>
      <c r="AA6"/>
      <c r="AB6"/>
      <c r="AC6"/>
      <c r="AD6"/>
      <c r="AE6"/>
    </row>
    <row r="7" spans="1:31" x14ac:dyDescent="0.25">
      <c r="A7"/>
      <c r="B7"/>
      <c r="C7"/>
      <c r="D7"/>
      <c r="E7"/>
      <c r="F7"/>
      <c r="G7"/>
      <c r="H7"/>
      <c r="I7"/>
      <c r="J7"/>
      <c r="K7"/>
      <c r="L7"/>
      <c r="M7"/>
      <c r="N7"/>
      <c r="O7"/>
      <c r="P7"/>
      <c r="Q7"/>
      <c r="R7"/>
      <c r="S7"/>
      <c r="T7"/>
      <c r="U7"/>
      <c r="V7"/>
      <c r="W7"/>
      <c r="X7"/>
      <c r="Y7"/>
      <c r="Z7"/>
      <c r="AA7"/>
      <c r="AB7"/>
      <c r="AC7"/>
      <c r="AD7"/>
      <c r="AE7"/>
    </row>
    <row r="8" spans="1:31" x14ac:dyDescent="0.25">
      <c r="A8"/>
      <c r="B8"/>
      <c r="C8"/>
      <c r="D8"/>
      <c r="E8"/>
      <c r="F8"/>
      <c r="G8"/>
      <c r="H8"/>
      <c r="I8"/>
      <c r="J8"/>
      <c r="K8"/>
      <c r="L8"/>
      <c r="M8"/>
      <c r="N8"/>
      <c r="O8"/>
      <c r="P8"/>
      <c r="Q8"/>
      <c r="R8"/>
      <c r="S8"/>
      <c r="T8"/>
      <c r="U8"/>
      <c r="V8"/>
      <c r="W8"/>
      <c r="X8"/>
      <c r="Y8"/>
      <c r="Z8"/>
      <c r="AA8"/>
      <c r="AB8"/>
      <c r="AC8"/>
      <c r="AD8"/>
      <c r="AE8"/>
    </row>
    <row r="9" spans="1:31" x14ac:dyDescent="0.25">
      <c r="A9"/>
      <c r="B9"/>
      <c r="C9"/>
      <c r="D9"/>
      <c r="E9"/>
      <c r="F9"/>
      <c r="G9"/>
      <c r="H9"/>
      <c r="I9"/>
      <c r="J9"/>
      <c r="K9"/>
      <c r="L9"/>
      <c r="M9"/>
      <c r="N9"/>
      <c r="O9"/>
      <c r="P9"/>
      <c r="Q9"/>
      <c r="R9"/>
      <c r="S9"/>
      <c r="T9"/>
      <c r="U9"/>
      <c r="V9"/>
      <c r="W9"/>
      <c r="X9"/>
      <c r="Y9"/>
      <c r="Z9"/>
      <c r="AA9"/>
      <c r="AB9"/>
      <c r="AC9"/>
      <c r="AD9"/>
      <c r="AE9"/>
    </row>
    <row r="10" spans="1:31" x14ac:dyDescent="0.25">
      <c r="A10"/>
      <c r="B10"/>
      <c r="C10"/>
      <c r="D10"/>
      <c r="E10"/>
      <c r="F10"/>
      <c r="G10"/>
      <c r="H10"/>
      <c r="I10"/>
      <c r="J10"/>
      <c r="K10"/>
      <c r="L10"/>
      <c r="M10"/>
      <c r="N10"/>
      <c r="O10"/>
      <c r="P10"/>
      <c r="Q10"/>
      <c r="R10"/>
      <c r="S10"/>
      <c r="T10"/>
      <c r="U10"/>
      <c r="V10"/>
      <c r="W10"/>
      <c r="X10"/>
      <c r="Y10"/>
      <c r="Z10"/>
      <c r="AA10"/>
      <c r="AB10"/>
      <c r="AC10"/>
      <c r="AD10"/>
      <c r="AE10"/>
    </row>
    <row r="11" spans="1:31" x14ac:dyDescent="0.25">
      <c r="A11"/>
      <c r="B11"/>
      <c r="C11"/>
      <c r="D11"/>
      <c r="E11"/>
      <c r="F11"/>
      <c r="G11"/>
      <c r="H11"/>
      <c r="I11"/>
      <c r="J11"/>
      <c r="K11"/>
      <c r="L11"/>
      <c r="M11"/>
      <c r="N11"/>
      <c r="O11"/>
      <c r="P11"/>
      <c r="Q11"/>
      <c r="R11"/>
      <c r="S11"/>
      <c r="T11"/>
      <c r="U11"/>
      <c r="V11"/>
      <c r="W11"/>
      <c r="X11"/>
      <c r="Y11"/>
      <c r="Z11"/>
      <c r="AA11"/>
      <c r="AB11"/>
      <c r="AC11"/>
      <c r="AD11"/>
      <c r="AE11"/>
    </row>
    <row r="12" spans="1:31" x14ac:dyDescent="0.25">
      <c r="A12"/>
      <c r="B12"/>
      <c r="C12"/>
      <c r="D12"/>
      <c r="E12"/>
      <c r="F12"/>
      <c r="G12"/>
      <c r="H12"/>
      <c r="I12"/>
      <c r="J12"/>
      <c r="K12"/>
      <c r="L12"/>
      <c r="M12"/>
      <c r="N12"/>
      <c r="O12"/>
      <c r="P12"/>
      <c r="Q12"/>
      <c r="R12"/>
      <c r="S12"/>
      <c r="T12"/>
      <c r="U12"/>
      <c r="V12"/>
      <c r="W12"/>
      <c r="X12"/>
      <c r="Y12"/>
      <c r="Z12"/>
      <c r="AA12"/>
      <c r="AB12"/>
      <c r="AC12"/>
      <c r="AD12"/>
      <c r="AE12"/>
    </row>
    <row r="13" spans="1:31" x14ac:dyDescent="0.25">
      <c r="A13"/>
      <c r="B13"/>
      <c r="C13"/>
      <c r="D13"/>
      <c r="E13"/>
      <c r="F13"/>
      <c r="G13"/>
      <c r="H13"/>
      <c r="I13"/>
      <c r="J13"/>
      <c r="K13"/>
      <c r="L13"/>
      <c r="M13"/>
      <c r="N13"/>
      <c r="O13"/>
      <c r="P13"/>
      <c r="Q13"/>
      <c r="R13"/>
      <c r="S13"/>
      <c r="T13"/>
      <c r="U13"/>
      <c r="V13"/>
      <c r="W13"/>
      <c r="X13"/>
      <c r="Y13"/>
      <c r="Z13"/>
      <c r="AA13"/>
      <c r="AB13"/>
      <c r="AC13"/>
      <c r="AD13"/>
      <c r="AE13"/>
    </row>
    <row r="14" spans="1:31" x14ac:dyDescent="0.25">
      <c r="A14"/>
      <c r="B14"/>
      <c r="C14"/>
      <c r="D14"/>
      <c r="E14"/>
      <c r="F14"/>
      <c r="G14"/>
      <c r="H14"/>
      <c r="I14"/>
      <c r="J14"/>
      <c r="K14"/>
      <c r="L14"/>
      <c r="M14"/>
      <c r="N14"/>
      <c r="O14"/>
      <c r="P14"/>
      <c r="Q14"/>
      <c r="R14"/>
      <c r="S14"/>
      <c r="T14"/>
      <c r="U14"/>
      <c r="V14"/>
      <c r="W14"/>
      <c r="X14"/>
      <c r="Y14"/>
      <c r="Z14"/>
      <c r="AA14"/>
      <c r="AB14"/>
      <c r="AC14"/>
      <c r="AD14"/>
      <c r="AE14"/>
    </row>
    <row r="15" spans="1:31" x14ac:dyDescent="0.25">
      <c r="A15"/>
      <c r="B15"/>
      <c r="C15"/>
      <c r="D15"/>
      <c r="E15"/>
      <c r="F15"/>
      <c r="G15"/>
      <c r="H15"/>
      <c r="I15"/>
      <c r="J15"/>
      <c r="K15"/>
      <c r="L15"/>
      <c r="M15"/>
      <c r="N15"/>
      <c r="O15"/>
      <c r="P15"/>
      <c r="Q15"/>
      <c r="R15"/>
      <c r="S15"/>
      <c r="T15"/>
      <c r="U15"/>
      <c r="V15"/>
      <c r="W15"/>
      <c r="X15"/>
      <c r="Y15"/>
      <c r="Z15"/>
      <c r="AA15"/>
      <c r="AB15"/>
      <c r="AC15"/>
      <c r="AD15"/>
      <c r="AE15"/>
    </row>
    <row r="16" spans="1:31" x14ac:dyDescent="0.25">
      <c r="A16"/>
      <c r="B16"/>
      <c r="C16"/>
      <c r="D16"/>
      <c r="E16"/>
      <c r="F16"/>
      <c r="G16"/>
      <c r="H16"/>
      <c r="I16"/>
      <c r="J16"/>
      <c r="K16"/>
      <c r="L16"/>
      <c r="M16"/>
      <c r="N16"/>
      <c r="O16"/>
      <c r="P16"/>
      <c r="Q16"/>
      <c r="R16"/>
      <c r="S16"/>
      <c r="T16"/>
      <c r="U16"/>
      <c r="V16"/>
      <c r="W16"/>
      <c r="X16"/>
      <c r="Y16"/>
      <c r="Z16"/>
      <c r="AA16"/>
      <c r="AB16"/>
      <c r="AC16"/>
      <c r="AD16"/>
      <c r="AE16"/>
    </row>
    <row r="17" spans="1:31" x14ac:dyDescent="0.25">
      <c r="A17"/>
      <c r="B17"/>
      <c r="C17"/>
      <c r="D17"/>
      <c r="E17"/>
      <c r="F17"/>
      <c r="G17"/>
      <c r="H17"/>
      <c r="I17"/>
      <c r="J17"/>
      <c r="K17"/>
      <c r="L17"/>
      <c r="M17"/>
      <c r="N17"/>
      <c r="O17"/>
      <c r="P17"/>
      <c r="Q17"/>
      <c r="R17"/>
      <c r="S17"/>
      <c r="T17"/>
      <c r="U17"/>
      <c r="V17"/>
      <c r="W17"/>
      <c r="X17"/>
      <c r="Y17"/>
      <c r="Z17"/>
      <c r="AA17"/>
      <c r="AB17"/>
      <c r="AC17"/>
      <c r="AD17"/>
      <c r="AE17"/>
    </row>
    <row r="18" spans="1:31" x14ac:dyDescent="0.25">
      <c r="A18"/>
      <c r="B18"/>
      <c r="C18"/>
      <c r="D18"/>
      <c r="E18"/>
      <c r="F18"/>
      <c r="G18"/>
      <c r="H18"/>
      <c r="I18"/>
      <c r="J18"/>
      <c r="K18"/>
      <c r="L18"/>
      <c r="M18"/>
      <c r="N18"/>
      <c r="O18"/>
      <c r="P18"/>
      <c r="Q18"/>
      <c r="R18"/>
      <c r="S18"/>
      <c r="T18"/>
      <c r="U18"/>
      <c r="V18"/>
      <c r="W18"/>
      <c r="X18"/>
      <c r="Y18"/>
      <c r="Z18"/>
      <c r="AA18"/>
      <c r="AB18"/>
      <c r="AC18"/>
      <c r="AD18"/>
      <c r="AE18"/>
    </row>
    <row r="19" spans="1:31" x14ac:dyDescent="0.25">
      <c r="A19"/>
      <c r="B19"/>
      <c r="C19"/>
      <c r="D19"/>
      <c r="E19"/>
      <c r="F19"/>
      <c r="G19"/>
      <c r="H19"/>
      <c r="I19"/>
      <c r="J19"/>
      <c r="K19"/>
      <c r="L19"/>
      <c r="M19"/>
      <c r="N19"/>
      <c r="O19"/>
      <c r="P19"/>
      <c r="Q19"/>
      <c r="R19"/>
      <c r="S19"/>
      <c r="T19"/>
      <c r="U19"/>
      <c r="V19"/>
      <c r="W19"/>
      <c r="X19"/>
      <c r="Y19"/>
      <c r="Z19"/>
      <c r="AA19"/>
      <c r="AB19"/>
      <c r="AC19"/>
      <c r="AD19"/>
      <c r="AE19"/>
    </row>
    <row r="20" spans="1:31" x14ac:dyDescent="0.25">
      <c r="A20"/>
      <c r="B20"/>
      <c r="C20"/>
      <c r="D20"/>
      <c r="E20"/>
      <c r="F20"/>
      <c r="G20"/>
      <c r="H20"/>
      <c r="I20"/>
      <c r="J20"/>
      <c r="K20"/>
      <c r="L20"/>
      <c r="M20"/>
      <c r="N20"/>
      <c r="O20"/>
      <c r="P20"/>
      <c r="Q20"/>
      <c r="R20"/>
      <c r="S20"/>
      <c r="T20"/>
      <c r="U20"/>
      <c r="V20"/>
      <c r="W20"/>
      <c r="X20"/>
      <c r="Y20"/>
      <c r="Z20"/>
      <c r="AA20"/>
      <c r="AB20"/>
      <c r="AC20"/>
      <c r="AD20"/>
      <c r="AE20"/>
    </row>
    <row r="21" spans="1:31" x14ac:dyDescent="0.25">
      <c r="A21"/>
      <c r="B21"/>
      <c r="C21"/>
      <c r="D21"/>
      <c r="E21"/>
      <c r="F21"/>
      <c r="G21"/>
      <c r="H21"/>
      <c r="I21"/>
      <c r="J21"/>
      <c r="K21"/>
      <c r="L21"/>
      <c r="M21"/>
      <c r="N21"/>
      <c r="O21"/>
      <c r="P21"/>
      <c r="Q21"/>
      <c r="R21"/>
      <c r="S21"/>
      <c r="T21"/>
      <c r="U21"/>
      <c r="V21"/>
      <c r="W21"/>
      <c r="X21"/>
      <c r="Y21"/>
      <c r="Z21"/>
      <c r="AA21"/>
      <c r="AB21"/>
      <c r="AC21"/>
      <c r="AD21"/>
      <c r="AE21"/>
    </row>
    <row r="22" spans="1:31" x14ac:dyDescent="0.25">
      <c r="A22"/>
      <c r="B22"/>
      <c r="C22"/>
      <c r="D22"/>
      <c r="E22"/>
      <c r="F22"/>
      <c r="G22"/>
      <c r="H22"/>
      <c r="I22"/>
      <c r="J22"/>
      <c r="K22"/>
      <c r="L22"/>
      <c r="M22"/>
      <c r="N22"/>
      <c r="O22"/>
      <c r="P22"/>
      <c r="Q22"/>
      <c r="R22"/>
      <c r="S22"/>
      <c r="T22"/>
      <c r="U22"/>
      <c r="V22"/>
      <c r="W22"/>
      <c r="X22"/>
      <c r="Y22"/>
      <c r="Z22"/>
      <c r="AA22"/>
      <c r="AB22"/>
      <c r="AC22"/>
      <c r="AD22"/>
      <c r="AE22"/>
    </row>
    <row r="23" spans="1:31" x14ac:dyDescent="0.25">
      <c r="A23"/>
      <c r="B23"/>
      <c r="C23"/>
      <c r="D23"/>
      <c r="E23"/>
      <c r="F23"/>
      <c r="G23"/>
      <c r="H23"/>
      <c r="I23"/>
      <c r="J23"/>
      <c r="K23"/>
      <c r="L23"/>
      <c r="M23"/>
      <c r="N23"/>
      <c r="O23"/>
      <c r="P23"/>
      <c r="Q23"/>
      <c r="R23"/>
      <c r="S23"/>
      <c r="T23"/>
      <c r="U23"/>
      <c r="V23"/>
      <c r="W23"/>
      <c r="X23"/>
      <c r="Y23"/>
      <c r="Z23"/>
      <c r="AA23"/>
      <c r="AB23"/>
      <c r="AC23"/>
      <c r="AD23"/>
      <c r="AE23"/>
    </row>
  </sheetData>
  <autoFilter ref="A2:AH5" xr:uid="{02C37FBD-341D-48FB-B42F-55E06412F521}"/>
  <sortState xmlns:xlrd2="http://schemas.microsoft.com/office/spreadsheetml/2017/richdata2" ref="A3:AE5">
    <sortCondition ref="B3:B5" customList="Rapid-Acting,Short-Acting,Intermediate and Rapid-Acting,Intermediate and Short-Acting,Intermediate-Acting,Long-Acting"/>
    <sortCondition ref="G3:G5"/>
    <sortCondition ref="F3:F5"/>
  </sortState>
  <mergeCells count="7">
    <mergeCell ref="B1:G1"/>
    <mergeCell ref="W1:Z1"/>
    <mergeCell ref="AA1:AD1"/>
    <mergeCell ref="H1:I1"/>
    <mergeCell ref="J1:N1"/>
    <mergeCell ref="U1:V1"/>
    <mergeCell ref="O1:T1"/>
  </mergeCells>
  <phoneticPr fontId="8" type="noConversion"/>
  <pageMargins left="0.25" right="0.25" top="0.75" bottom="0.75" header="0.3" footer="0.3"/>
  <pageSetup scale="70" fitToHeight="0" orientation="landscape" cellComments="atEnd" r:id="rId1"/>
  <headerFooter>
    <oddFooter>&amp;LPDAB 2023 Insulin subset list - list data&amp;RPage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92D31ACD6A8243A269432AD2064B98" ma:contentTypeVersion="2" ma:contentTypeDescription="Create a new document." ma:contentTypeScope="" ma:versionID="6820aca5452a76e279d1fc2d15d6c6a3">
  <xsd:schema xmlns:xsd="http://www.w3.org/2001/XMLSchema" xmlns:xs="http://www.w3.org/2001/XMLSchema" xmlns:p="http://schemas.microsoft.com/office/2006/metadata/properties" xmlns:ns1="http://schemas.microsoft.com/sharepoint/v3" xmlns:ns2="a278a293-375e-45d9-a487-a609036d2c15" targetNamespace="http://schemas.microsoft.com/office/2006/metadata/properties" ma:root="true" ma:fieldsID="cf429295971951d4caa3ee12ae516dfe" ns1:_="" ns2:_="">
    <xsd:import namespace="http://schemas.microsoft.com/sharepoint/v3"/>
    <xsd:import namespace="a278a293-375e-45d9-a487-a609036d2c1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8a293-375e-45d9-a487-a609036d2c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1C1064-3C0C-42E9-A451-9D123509A19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e94eac9-ff6b-4180-a55b-81d7bb471236"/>
    <ds:schemaRef ds:uri="http://purl.org/dc/elements/1.1/"/>
    <ds:schemaRef ds:uri="http://schemas.microsoft.com/office/2006/metadata/properties"/>
    <ds:schemaRef ds:uri="b85565e5-b20b-41b7-92b3-0212f256cb91"/>
    <ds:schemaRef ds:uri="http://www.w3.org/XML/1998/namespace"/>
    <ds:schemaRef ds:uri="http://purl.org/dc/dcmitype/"/>
  </ds:schemaRefs>
</ds:datastoreItem>
</file>

<file path=customXml/itemProps2.xml><?xml version="1.0" encoding="utf-8"?>
<ds:datastoreItem xmlns:ds="http://schemas.openxmlformats.org/officeDocument/2006/customXml" ds:itemID="{4FD60E7A-93CE-4490-B9B7-27D7A083C60F}">
  <ds:schemaRefs>
    <ds:schemaRef ds:uri="http://schemas.microsoft.com/sharepoint/v3/contenttype/forms"/>
  </ds:schemaRefs>
</ds:datastoreItem>
</file>

<file path=customXml/itemProps3.xml><?xml version="1.0" encoding="utf-8"?>
<ds:datastoreItem xmlns:ds="http://schemas.openxmlformats.org/officeDocument/2006/customXml" ds:itemID="{86DB0AAB-5C23-42AF-806F-E3FA42EAF8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Definitions</vt:lpstr>
      <vt:lpstr> Change Log</vt:lpstr>
      <vt:lpstr>Insulin Subset List</vt:lpstr>
      <vt:lpstr>' Change Log'!Print_Area</vt:lpstr>
      <vt:lpstr>'Insulin Subset List'!Print_Area</vt:lpstr>
      <vt:lpstr>'Insulin Subset List'!Print_Titles</vt:lpstr>
    </vt:vector>
  </TitlesOfParts>
  <Company>NORC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Oliver</dc:creator>
  <cp:lastModifiedBy>Claycomb Amanda</cp:lastModifiedBy>
  <cp:lastPrinted>2023-11-29T23:57:26Z</cp:lastPrinted>
  <dcterms:created xsi:type="dcterms:W3CDTF">2023-06-27T18:34:21Z</dcterms:created>
  <dcterms:modified xsi:type="dcterms:W3CDTF">2023-12-13T21:55:03Z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2023-10-16T15:22:51Z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db89e357-81ea-48f1-83df-9d0bda88e52f</vt:lpwstr>
  </property>
  <property fmtid="{D5CDD505-2E9C-101B-9397-08002B2CF9AE}" pid="8" name="MSIP_Label_09b73270-2993-4076-be47-9c78f42a1e84_ContentBits">
    <vt:lpwstr>0</vt:lpwstr>
  </property>
  <property fmtid="{D5CDD505-2E9C-101B-9397-08002B2CF9AE}" pid="9" name="ContentTypeId">
    <vt:lpwstr>0x010100D192D31ACD6A8243A269432AD2064B98</vt:lpwstr>
  </property>
</Properties>
</file>