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ustom.xml" ContentType="application/vnd.openxmlformats-officedocument.custom-properti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O:\cbsshare\Drug Transparency Program\Insurer Reporting\2025\"/>
    </mc:Choice>
  </mc:AlternateContent>
  <xr:revisionPtr revIDLastSave="0" documentId="8_{775C62BA-BF86-4AF5-9D80-0F15988FF905}" xr6:coauthVersionLast="47" xr6:coauthVersionMax="47" xr10:uidLastSave="{00000000-0000-0000-0000-000000000000}"/>
  <bookViews>
    <workbookView xWindow="-28920" yWindow="-780" windowWidth="29040" windowHeight="15720" xr2:uid="{00000000-000D-0000-FFFF-FFFF00000000}"/>
  </bookViews>
  <sheets>
    <sheet name="DPT insurer reporting info" sheetId="26" r:id="rId1"/>
    <sheet name="Template instructions" sheetId="25" r:id="rId2"/>
    <sheet name="Scratch paper" sheetId="22" state="hidden" r:id="rId3"/>
    <sheet name="Company Information" sheetId="27" r:id="rId4"/>
    <sheet name="Most Prescribed" sheetId="17" r:id="rId5"/>
    <sheet name="Most Costly" sheetId="18" r:id="rId6"/>
    <sheet name="Greatest Increase" sheetId="19" r:id="rId7"/>
    <sheet name="Impact on Rates" sheetId="15" r:id="rId8"/>
    <sheet name="List of each NDC" sheetId="16" r:id="rId9"/>
    <sheet name="Limitations and Notes" sheetId="23" r:id="rId10"/>
    <sheet name="Rebates and Price Concessions" sheetId="24" r:id="rId11"/>
  </sheets>
  <definedNames>
    <definedName name="_xlnm.Print_Area" localSheetId="0">'DPT insurer reporting info'!$A$1:$C$21</definedName>
    <definedName name="_xlnm.Print_Area" localSheetId="7">'Impact on Rates'!$A$1:$F$24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19" l="1"/>
  <c r="E4" i="19"/>
  <c r="E5" i="19"/>
  <c r="E6" i="19"/>
  <c r="E7" i="19"/>
  <c r="E8" i="19"/>
  <c r="E9" i="19"/>
  <c r="E10" i="19"/>
  <c r="E11" i="19"/>
  <c r="E12" i="19"/>
  <c r="E13" i="19"/>
  <c r="E14" i="19"/>
  <c r="E15" i="19"/>
  <c r="E16" i="19"/>
  <c r="E17" i="19"/>
  <c r="E18" i="19"/>
  <c r="E19" i="19"/>
  <c r="E20" i="19"/>
  <c r="E21" i="19"/>
  <c r="E22" i="19"/>
  <c r="E23" i="19"/>
  <c r="E24" i="19"/>
  <c r="E25" i="19"/>
  <c r="E26" i="19"/>
  <c r="E27" i="19"/>
  <c r="E28" i="19"/>
  <c r="E29" i="19"/>
  <c r="E30" i="19"/>
  <c r="E31" i="19"/>
  <c r="E32" i="19"/>
  <c r="E33" i="19"/>
  <c r="E34" i="19"/>
  <c r="E35" i="19"/>
  <c r="E36" i="19"/>
  <c r="E37" i="19"/>
  <c r="E38" i="19"/>
  <c r="E39" i="19"/>
  <c r="E40" i="19"/>
  <c r="E41" i="19"/>
  <c r="E42" i="19"/>
  <c r="E43" i="19"/>
  <c r="E44" i="19"/>
  <c r="E45" i="19"/>
  <c r="E46" i="19"/>
  <c r="E47" i="19"/>
  <c r="E48" i="19"/>
  <c r="E49" i="19"/>
  <c r="E50" i="19"/>
  <c r="E51" i="19"/>
  <c r="E52" i="19"/>
  <c r="E53" i="19"/>
  <c r="E54" i="19"/>
  <c r="E55" i="19"/>
  <c r="E56" i="19"/>
  <c r="E57" i="19"/>
  <c r="E58" i="19"/>
  <c r="E59" i="19"/>
  <c r="E60" i="19"/>
  <c r="E61" i="19"/>
  <c r="E62" i="19"/>
  <c r="E63" i="19"/>
  <c r="E64" i="19"/>
  <c r="E65" i="19"/>
  <c r="E66" i="19"/>
  <c r="E67" i="19"/>
  <c r="E68" i="19"/>
  <c r="E69" i="19"/>
  <c r="E70" i="19"/>
  <c r="E71" i="19"/>
  <c r="E72" i="19"/>
  <c r="E73" i="19"/>
  <c r="E74" i="19"/>
  <c r="E75" i="19"/>
  <c r="E76" i="19"/>
  <c r="E2" i="19"/>
  <c r="C3" i="19"/>
  <c r="D3" i="19" s="1"/>
  <c r="C4" i="19"/>
  <c r="D4" i="19" s="1"/>
  <c r="C5" i="19"/>
  <c r="D5" i="19" s="1"/>
  <c r="C6" i="19"/>
  <c r="D6" i="19" s="1"/>
  <c r="C7" i="19"/>
  <c r="D7" i="19" s="1"/>
  <c r="C8" i="19"/>
  <c r="D8" i="19" s="1"/>
  <c r="C9" i="19"/>
  <c r="D9" i="19" s="1"/>
  <c r="C10" i="19"/>
  <c r="D10" i="19" s="1"/>
  <c r="C11" i="19"/>
  <c r="D11" i="19" s="1"/>
  <c r="C12" i="19"/>
  <c r="D12" i="19" s="1"/>
  <c r="C13" i="19"/>
  <c r="D13" i="19" s="1"/>
  <c r="C14" i="19"/>
  <c r="D14" i="19" s="1"/>
  <c r="C15" i="19"/>
  <c r="D15" i="19" s="1"/>
  <c r="C16" i="19"/>
  <c r="D16" i="19" s="1"/>
  <c r="C17" i="19"/>
  <c r="D17" i="19" s="1"/>
  <c r="C18" i="19"/>
  <c r="D18" i="19" s="1"/>
  <c r="C19" i="19"/>
  <c r="D19" i="19" s="1"/>
  <c r="C20" i="19"/>
  <c r="D20" i="19" s="1"/>
  <c r="C21" i="19"/>
  <c r="D21" i="19" s="1"/>
  <c r="C22" i="19"/>
  <c r="D22" i="19" s="1"/>
  <c r="C23" i="19"/>
  <c r="D23" i="19" s="1"/>
  <c r="C24" i="19"/>
  <c r="D24" i="19" s="1"/>
  <c r="C25" i="19"/>
  <c r="D25" i="19" s="1"/>
  <c r="C26" i="19"/>
  <c r="D26" i="19" s="1"/>
  <c r="C27" i="19"/>
  <c r="D27" i="19" s="1"/>
  <c r="C28" i="19"/>
  <c r="D28" i="19" s="1"/>
  <c r="C29" i="19"/>
  <c r="D29" i="19" s="1"/>
  <c r="C30" i="19"/>
  <c r="D30" i="19" s="1"/>
  <c r="C31" i="19"/>
  <c r="D31" i="19" s="1"/>
  <c r="C32" i="19"/>
  <c r="D32" i="19" s="1"/>
  <c r="C33" i="19"/>
  <c r="D33" i="19" s="1"/>
  <c r="C34" i="19"/>
  <c r="D34" i="19" s="1"/>
  <c r="C35" i="19"/>
  <c r="D35" i="19" s="1"/>
  <c r="C36" i="19"/>
  <c r="D36" i="19" s="1"/>
  <c r="C37" i="19"/>
  <c r="D37" i="19" s="1"/>
  <c r="C38" i="19"/>
  <c r="D38" i="19" s="1"/>
  <c r="C39" i="19"/>
  <c r="D39" i="19" s="1"/>
  <c r="C40" i="19"/>
  <c r="D40" i="19" s="1"/>
  <c r="C41" i="19"/>
  <c r="D41" i="19" s="1"/>
  <c r="C42" i="19"/>
  <c r="D42" i="19" s="1"/>
  <c r="C43" i="19"/>
  <c r="D43" i="19" s="1"/>
  <c r="C44" i="19"/>
  <c r="D44" i="19" s="1"/>
  <c r="C45" i="19"/>
  <c r="D45" i="19" s="1"/>
  <c r="C46" i="19"/>
  <c r="D46" i="19" s="1"/>
  <c r="C47" i="19"/>
  <c r="D47" i="19" s="1"/>
  <c r="C48" i="19"/>
  <c r="D48" i="19" s="1"/>
  <c r="C49" i="19"/>
  <c r="D49" i="19" s="1"/>
  <c r="C50" i="19"/>
  <c r="D50" i="19" s="1"/>
  <c r="C51" i="19"/>
  <c r="D51" i="19" s="1"/>
  <c r="C52" i="19"/>
  <c r="D52" i="19" s="1"/>
  <c r="C53" i="19"/>
  <c r="D53" i="19" s="1"/>
  <c r="C54" i="19"/>
  <c r="D54" i="19" s="1"/>
  <c r="C55" i="19"/>
  <c r="D55" i="19" s="1"/>
  <c r="C56" i="19"/>
  <c r="D56" i="19" s="1"/>
  <c r="C57" i="19"/>
  <c r="D57" i="19" s="1"/>
  <c r="C58" i="19"/>
  <c r="D58" i="19" s="1"/>
  <c r="C59" i="19"/>
  <c r="D59" i="19" s="1"/>
  <c r="C60" i="19"/>
  <c r="D60" i="19" s="1"/>
  <c r="C61" i="19"/>
  <c r="D61" i="19" s="1"/>
  <c r="C62" i="19"/>
  <c r="D62" i="19" s="1"/>
  <c r="C63" i="19"/>
  <c r="D63" i="19" s="1"/>
  <c r="C64" i="19"/>
  <c r="D64" i="19" s="1"/>
  <c r="C65" i="19"/>
  <c r="D65" i="19" s="1"/>
  <c r="C66" i="19"/>
  <c r="D66" i="19" s="1"/>
  <c r="C67" i="19"/>
  <c r="D67" i="19" s="1"/>
  <c r="C68" i="19"/>
  <c r="D68" i="19" s="1"/>
  <c r="C69" i="19"/>
  <c r="D69" i="19" s="1"/>
  <c r="C70" i="19"/>
  <c r="D70" i="19" s="1"/>
  <c r="C71" i="19"/>
  <c r="D71" i="19" s="1"/>
  <c r="C72" i="19"/>
  <c r="D72" i="19" s="1"/>
  <c r="C73" i="19"/>
  <c r="D73" i="19" s="1"/>
  <c r="C74" i="19"/>
  <c r="D74" i="19" s="1"/>
  <c r="C75" i="19"/>
  <c r="D75" i="19" s="1"/>
  <c r="C76" i="19"/>
  <c r="D76" i="19" s="1"/>
  <c r="C2" i="19"/>
  <c r="D2" i="19" s="1"/>
  <c r="E3" i="18"/>
  <c r="E4" i="18"/>
  <c r="E5" i="18"/>
  <c r="E6" i="18"/>
  <c r="E7" i="18"/>
  <c r="E8" i="18"/>
  <c r="E9" i="18"/>
  <c r="E10" i="18"/>
  <c r="E11" i="18"/>
  <c r="E12" i="18"/>
  <c r="E13" i="18"/>
  <c r="E14" i="18"/>
  <c r="E15" i="18"/>
  <c r="E16" i="18"/>
  <c r="E17" i="18"/>
  <c r="E18" i="18"/>
  <c r="E19" i="18"/>
  <c r="E20" i="18"/>
  <c r="E21" i="18"/>
  <c r="E22" i="18"/>
  <c r="E23" i="18"/>
  <c r="E24" i="18"/>
  <c r="E25" i="18"/>
  <c r="E26" i="18"/>
  <c r="E27" i="18"/>
  <c r="E28" i="18"/>
  <c r="E29" i="18"/>
  <c r="E30" i="18"/>
  <c r="E31" i="18"/>
  <c r="E32" i="18"/>
  <c r="E33" i="18"/>
  <c r="E34" i="18"/>
  <c r="E35" i="18"/>
  <c r="E36" i="18"/>
  <c r="E37" i="18"/>
  <c r="E38" i="18"/>
  <c r="E39" i="18"/>
  <c r="E40" i="18"/>
  <c r="E41" i="18"/>
  <c r="E42" i="18"/>
  <c r="E43" i="18"/>
  <c r="E44" i="18"/>
  <c r="E45" i="18"/>
  <c r="E46" i="18"/>
  <c r="E47" i="18"/>
  <c r="E48" i="18"/>
  <c r="E49" i="18"/>
  <c r="E50" i="18"/>
  <c r="E51" i="18"/>
  <c r="E52" i="18"/>
  <c r="E53" i="18"/>
  <c r="E54" i="18"/>
  <c r="E55" i="18"/>
  <c r="E56" i="18"/>
  <c r="E57" i="18"/>
  <c r="E58" i="18"/>
  <c r="E59" i="18"/>
  <c r="E60" i="18"/>
  <c r="E61" i="18"/>
  <c r="E62" i="18"/>
  <c r="E63" i="18"/>
  <c r="E64" i="18"/>
  <c r="E65" i="18"/>
  <c r="E66" i="18"/>
  <c r="E67" i="18"/>
  <c r="E68" i="18"/>
  <c r="E69" i="18"/>
  <c r="E70" i="18"/>
  <c r="E71" i="18"/>
  <c r="E72" i="18"/>
  <c r="E73" i="18"/>
  <c r="E74" i="18"/>
  <c r="E75" i="18"/>
  <c r="E76" i="18"/>
  <c r="E2" i="18"/>
  <c r="C3" i="18"/>
  <c r="D3" i="18" s="1"/>
  <c r="C4" i="18"/>
  <c r="D4" i="18" s="1"/>
  <c r="C5" i="18"/>
  <c r="D5" i="18" s="1"/>
  <c r="C6" i="18"/>
  <c r="D6" i="18" s="1"/>
  <c r="C7" i="18"/>
  <c r="D7" i="18" s="1"/>
  <c r="C8" i="18"/>
  <c r="D8" i="18" s="1"/>
  <c r="C9" i="18"/>
  <c r="D9" i="18" s="1"/>
  <c r="C10" i="18"/>
  <c r="D10" i="18" s="1"/>
  <c r="C11" i="18"/>
  <c r="D11" i="18" s="1"/>
  <c r="C12" i="18"/>
  <c r="D12" i="18" s="1"/>
  <c r="C13" i="18"/>
  <c r="D13" i="18" s="1"/>
  <c r="C14" i="18"/>
  <c r="D14" i="18" s="1"/>
  <c r="C15" i="18"/>
  <c r="D15" i="18" s="1"/>
  <c r="C16" i="18"/>
  <c r="D16" i="18" s="1"/>
  <c r="C17" i="18"/>
  <c r="D17" i="18" s="1"/>
  <c r="C18" i="18"/>
  <c r="D18" i="18" s="1"/>
  <c r="C19" i="18"/>
  <c r="D19" i="18" s="1"/>
  <c r="C20" i="18"/>
  <c r="D20" i="18" s="1"/>
  <c r="C21" i="18"/>
  <c r="D21" i="18" s="1"/>
  <c r="C22" i="18"/>
  <c r="D22" i="18" s="1"/>
  <c r="C23" i="18"/>
  <c r="D23" i="18" s="1"/>
  <c r="C24" i="18"/>
  <c r="D24" i="18" s="1"/>
  <c r="C25" i="18"/>
  <c r="D25" i="18" s="1"/>
  <c r="C26" i="18"/>
  <c r="D26" i="18" s="1"/>
  <c r="C27" i="18"/>
  <c r="D27" i="18" s="1"/>
  <c r="C28" i="18"/>
  <c r="D28" i="18" s="1"/>
  <c r="C29" i="18"/>
  <c r="D29" i="18" s="1"/>
  <c r="C30" i="18"/>
  <c r="D30" i="18" s="1"/>
  <c r="C31" i="18"/>
  <c r="D31" i="18" s="1"/>
  <c r="C32" i="18"/>
  <c r="D32" i="18" s="1"/>
  <c r="C33" i="18"/>
  <c r="D33" i="18" s="1"/>
  <c r="C34" i="18"/>
  <c r="D34" i="18" s="1"/>
  <c r="C35" i="18"/>
  <c r="D35" i="18" s="1"/>
  <c r="C36" i="18"/>
  <c r="D36" i="18" s="1"/>
  <c r="C37" i="18"/>
  <c r="D37" i="18" s="1"/>
  <c r="C38" i="18"/>
  <c r="D38" i="18" s="1"/>
  <c r="C39" i="18"/>
  <c r="D39" i="18" s="1"/>
  <c r="C40" i="18"/>
  <c r="D40" i="18" s="1"/>
  <c r="C41" i="18"/>
  <c r="D41" i="18" s="1"/>
  <c r="C42" i="18"/>
  <c r="D42" i="18" s="1"/>
  <c r="C43" i="18"/>
  <c r="D43" i="18" s="1"/>
  <c r="C44" i="18"/>
  <c r="D44" i="18" s="1"/>
  <c r="C45" i="18"/>
  <c r="D45" i="18" s="1"/>
  <c r="C46" i="18"/>
  <c r="D46" i="18" s="1"/>
  <c r="C47" i="18"/>
  <c r="D47" i="18" s="1"/>
  <c r="C48" i="18"/>
  <c r="D48" i="18" s="1"/>
  <c r="C49" i="18"/>
  <c r="D49" i="18" s="1"/>
  <c r="C50" i="18"/>
  <c r="D50" i="18" s="1"/>
  <c r="C51" i="18"/>
  <c r="D51" i="18" s="1"/>
  <c r="C52" i="18"/>
  <c r="D52" i="18" s="1"/>
  <c r="C53" i="18"/>
  <c r="D53" i="18" s="1"/>
  <c r="C54" i="18"/>
  <c r="D54" i="18" s="1"/>
  <c r="C55" i="18"/>
  <c r="D55" i="18" s="1"/>
  <c r="C56" i="18"/>
  <c r="D56" i="18" s="1"/>
  <c r="C57" i="18"/>
  <c r="D57" i="18" s="1"/>
  <c r="C58" i="18"/>
  <c r="D58" i="18" s="1"/>
  <c r="C59" i="18"/>
  <c r="D59" i="18" s="1"/>
  <c r="C60" i="18"/>
  <c r="D60" i="18" s="1"/>
  <c r="C61" i="18"/>
  <c r="D61" i="18" s="1"/>
  <c r="C62" i="18"/>
  <c r="D62" i="18" s="1"/>
  <c r="C63" i="18"/>
  <c r="D63" i="18" s="1"/>
  <c r="C64" i="18"/>
  <c r="D64" i="18" s="1"/>
  <c r="C65" i="18"/>
  <c r="D65" i="18" s="1"/>
  <c r="C66" i="18"/>
  <c r="D66" i="18" s="1"/>
  <c r="C67" i="18"/>
  <c r="D67" i="18" s="1"/>
  <c r="C68" i="18"/>
  <c r="D68" i="18" s="1"/>
  <c r="C69" i="18"/>
  <c r="D69" i="18" s="1"/>
  <c r="C70" i="18"/>
  <c r="D70" i="18" s="1"/>
  <c r="C71" i="18"/>
  <c r="D71" i="18" s="1"/>
  <c r="C72" i="18"/>
  <c r="D72" i="18" s="1"/>
  <c r="C73" i="18"/>
  <c r="D73" i="18" s="1"/>
  <c r="C74" i="18"/>
  <c r="D74" i="18" s="1"/>
  <c r="C75" i="18"/>
  <c r="D75" i="18" s="1"/>
  <c r="C76" i="18"/>
  <c r="D76" i="18" s="1"/>
  <c r="C2" i="18"/>
  <c r="D2" i="18" s="1"/>
  <c r="E3" i="17"/>
  <c r="F3" i="17" s="1"/>
  <c r="E4" i="17"/>
  <c r="F4" i="17" s="1"/>
  <c r="E5" i="17"/>
  <c r="F5" i="17" s="1"/>
  <c r="E6" i="17"/>
  <c r="F6" i="17" s="1"/>
  <c r="E7" i="17"/>
  <c r="F7" i="17" s="1"/>
  <c r="E8" i="17"/>
  <c r="F8" i="17" s="1"/>
  <c r="E9" i="17"/>
  <c r="F9" i="17" s="1"/>
  <c r="E10" i="17"/>
  <c r="F10" i="17" s="1"/>
  <c r="E11" i="17"/>
  <c r="F11" i="17" s="1"/>
  <c r="E12" i="17"/>
  <c r="F12" i="17" s="1"/>
  <c r="E13" i="17"/>
  <c r="F13" i="17" s="1"/>
  <c r="E14" i="17"/>
  <c r="F14" i="17" s="1"/>
  <c r="E15" i="17"/>
  <c r="F15" i="17" s="1"/>
  <c r="E16" i="17"/>
  <c r="F16" i="17" s="1"/>
  <c r="E17" i="17"/>
  <c r="F17" i="17" s="1"/>
  <c r="E18" i="17"/>
  <c r="F18" i="17" s="1"/>
  <c r="E19" i="17"/>
  <c r="F19" i="17" s="1"/>
  <c r="E20" i="17"/>
  <c r="F20" i="17" s="1"/>
  <c r="E21" i="17"/>
  <c r="F21" i="17" s="1"/>
  <c r="E22" i="17"/>
  <c r="F22" i="17" s="1"/>
  <c r="E23" i="17"/>
  <c r="F23" i="17" s="1"/>
  <c r="E24" i="17"/>
  <c r="F24" i="17" s="1"/>
  <c r="E25" i="17"/>
  <c r="F25" i="17" s="1"/>
  <c r="E26" i="17"/>
  <c r="F26" i="17" s="1"/>
  <c r="E27" i="17"/>
  <c r="F27" i="17" s="1"/>
  <c r="E28" i="17"/>
  <c r="F28" i="17" s="1"/>
  <c r="E29" i="17"/>
  <c r="F29" i="17" s="1"/>
  <c r="E30" i="17"/>
  <c r="F30" i="17" s="1"/>
  <c r="E31" i="17"/>
  <c r="F31" i="17" s="1"/>
  <c r="E32" i="17"/>
  <c r="F32" i="17" s="1"/>
  <c r="E33" i="17"/>
  <c r="F33" i="17" s="1"/>
  <c r="E34" i="17"/>
  <c r="F34" i="17" s="1"/>
  <c r="E35" i="17"/>
  <c r="F35" i="17" s="1"/>
  <c r="E36" i="17"/>
  <c r="F36" i="17" s="1"/>
  <c r="E37" i="17"/>
  <c r="F37" i="17" s="1"/>
  <c r="E38" i="17"/>
  <c r="F38" i="17" s="1"/>
  <c r="E39" i="17"/>
  <c r="F39" i="17" s="1"/>
  <c r="E40" i="17"/>
  <c r="F40" i="17" s="1"/>
  <c r="E41" i="17"/>
  <c r="F41" i="17" s="1"/>
  <c r="E42" i="17"/>
  <c r="F42" i="17" s="1"/>
  <c r="E43" i="17"/>
  <c r="F43" i="17" s="1"/>
  <c r="E44" i="17"/>
  <c r="F44" i="17" s="1"/>
  <c r="E45" i="17"/>
  <c r="F45" i="17" s="1"/>
  <c r="E46" i="17"/>
  <c r="F46" i="17" s="1"/>
  <c r="E47" i="17"/>
  <c r="F47" i="17" s="1"/>
  <c r="E48" i="17"/>
  <c r="F48" i="17" s="1"/>
  <c r="E49" i="17"/>
  <c r="F49" i="17" s="1"/>
  <c r="E50" i="17"/>
  <c r="F50" i="17" s="1"/>
  <c r="E51" i="17"/>
  <c r="F51" i="17" s="1"/>
  <c r="E52" i="17"/>
  <c r="F52" i="17" s="1"/>
  <c r="E53" i="17"/>
  <c r="F53" i="17" s="1"/>
  <c r="E54" i="17"/>
  <c r="F54" i="17" s="1"/>
  <c r="E55" i="17"/>
  <c r="F55" i="17" s="1"/>
  <c r="E56" i="17"/>
  <c r="F56" i="17" s="1"/>
  <c r="E57" i="17"/>
  <c r="F57" i="17" s="1"/>
  <c r="E58" i="17"/>
  <c r="F58" i="17" s="1"/>
  <c r="E59" i="17"/>
  <c r="F59" i="17" s="1"/>
  <c r="E60" i="17"/>
  <c r="F60" i="17" s="1"/>
  <c r="E61" i="17"/>
  <c r="F61" i="17" s="1"/>
  <c r="E62" i="17"/>
  <c r="F62" i="17" s="1"/>
  <c r="E63" i="17"/>
  <c r="F63" i="17" s="1"/>
  <c r="E64" i="17"/>
  <c r="F64" i="17" s="1"/>
  <c r="E65" i="17"/>
  <c r="F65" i="17" s="1"/>
  <c r="E66" i="17"/>
  <c r="F66" i="17" s="1"/>
  <c r="E67" i="17"/>
  <c r="F67" i="17" s="1"/>
  <c r="E68" i="17"/>
  <c r="F68" i="17" s="1"/>
  <c r="E69" i="17"/>
  <c r="F69" i="17" s="1"/>
  <c r="E70" i="17"/>
  <c r="F70" i="17" s="1"/>
  <c r="E71" i="17"/>
  <c r="F71" i="17" s="1"/>
  <c r="E72" i="17"/>
  <c r="F72" i="17" s="1"/>
  <c r="E73" i="17"/>
  <c r="F73" i="17" s="1"/>
  <c r="E74" i="17"/>
  <c r="F74" i="17" s="1"/>
  <c r="E75" i="17"/>
  <c r="F75" i="17" s="1"/>
  <c r="E76" i="17"/>
  <c r="F76" i="17" s="1"/>
  <c r="E2" i="17"/>
  <c r="F2" i="17" s="1"/>
  <c r="G2" i="17"/>
  <c r="C3" i="17"/>
  <c r="D3" i="17" s="1"/>
  <c r="A3" i="17" s="1"/>
  <c r="C4" i="17"/>
  <c r="D4" i="17" s="1"/>
  <c r="A4" i="17" s="1"/>
  <c r="C5" i="17"/>
  <c r="D5" i="17" s="1"/>
  <c r="A5" i="17" s="1"/>
  <c r="C6" i="17"/>
  <c r="D6" i="17" s="1"/>
  <c r="A6" i="17" s="1"/>
  <c r="C7" i="17"/>
  <c r="D7" i="17" s="1"/>
  <c r="A7" i="17" s="1"/>
  <c r="C8" i="17"/>
  <c r="D8" i="17" s="1"/>
  <c r="A8" i="17" s="1"/>
  <c r="C9" i="17"/>
  <c r="D9" i="17" s="1"/>
  <c r="A9" i="17" s="1"/>
  <c r="C10" i="17"/>
  <c r="D10" i="17" s="1"/>
  <c r="A10" i="17" s="1"/>
  <c r="C11" i="17"/>
  <c r="D11" i="17" s="1"/>
  <c r="A11" i="17" s="1"/>
  <c r="C12" i="17"/>
  <c r="D12" i="17" s="1"/>
  <c r="A12" i="17" s="1"/>
  <c r="C13" i="17"/>
  <c r="D13" i="17" s="1"/>
  <c r="A13" i="17" s="1"/>
  <c r="C14" i="17"/>
  <c r="D14" i="17" s="1"/>
  <c r="A14" i="17" s="1"/>
  <c r="C15" i="17"/>
  <c r="D15" i="17" s="1"/>
  <c r="A15" i="17" s="1"/>
  <c r="C16" i="17"/>
  <c r="D16" i="17" s="1"/>
  <c r="A16" i="17" s="1"/>
  <c r="C17" i="17"/>
  <c r="D17" i="17" s="1"/>
  <c r="A17" i="17" s="1"/>
  <c r="C18" i="17"/>
  <c r="D18" i="17" s="1"/>
  <c r="A18" i="17" s="1"/>
  <c r="C19" i="17"/>
  <c r="D19" i="17" s="1"/>
  <c r="A19" i="17" s="1"/>
  <c r="C20" i="17"/>
  <c r="D20" i="17" s="1"/>
  <c r="A20" i="17" s="1"/>
  <c r="C21" i="17"/>
  <c r="D21" i="17" s="1"/>
  <c r="A21" i="17" s="1"/>
  <c r="C22" i="17"/>
  <c r="D22" i="17" s="1"/>
  <c r="A22" i="17" s="1"/>
  <c r="C23" i="17"/>
  <c r="D23" i="17" s="1"/>
  <c r="A23" i="17" s="1"/>
  <c r="C24" i="17"/>
  <c r="D24" i="17" s="1"/>
  <c r="A24" i="17" s="1"/>
  <c r="C25" i="17"/>
  <c r="D25" i="17" s="1"/>
  <c r="A25" i="17" s="1"/>
  <c r="C26" i="17"/>
  <c r="D26" i="17" s="1"/>
  <c r="A26" i="17" s="1"/>
  <c r="C27" i="17"/>
  <c r="D27" i="17" s="1"/>
  <c r="A27" i="17" s="1"/>
  <c r="C28" i="17"/>
  <c r="D28" i="17" s="1"/>
  <c r="A28" i="17" s="1"/>
  <c r="C29" i="17"/>
  <c r="D29" i="17" s="1"/>
  <c r="A29" i="17" s="1"/>
  <c r="C30" i="17"/>
  <c r="D30" i="17" s="1"/>
  <c r="A30" i="17" s="1"/>
  <c r="C31" i="17"/>
  <c r="D31" i="17" s="1"/>
  <c r="A31" i="17" s="1"/>
  <c r="C32" i="17"/>
  <c r="D32" i="17" s="1"/>
  <c r="A32" i="17" s="1"/>
  <c r="C33" i="17"/>
  <c r="D33" i="17" s="1"/>
  <c r="A33" i="17" s="1"/>
  <c r="C34" i="17"/>
  <c r="D34" i="17" s="1"/>
  <c r="A34" i="17" s="1"/>
  <c r="C35" i="17"/>
  <c r="D35" i="17" s="1"/>
  <c r="A35" i="17" s="1"/>
  <c r="C36" i="17"/>
  <c r="D36" i="17" s="1"/>
  <c r="A36" i="17" s="1"/>
  <c r="C37" i="17"/>
  <c r="D37" i="17" s="1"/>
  <c r="A37" i="17" s="1"/>
  <c r="C38" i="17"/>
  <c r="D38" i="17" s="1"/>
  <c r="A38" i="17" s="1"/>
  <c r="C39" i="17"/>
  <c r="D39" i="17" s="1"/>
  <c r="A39" i="17" s="1"/>
  <c r="C40" i="17"/>
  <c r="D40" i="17" s="1"/>
  <c r="A40" i="17" s="1"/>
  <c r="C41" i="17"/>
  <c r="D41" i="17" s="1"/>
  <c r="A41" i="17" s="1"/>
  <c r="C42" i="17"/>
  <c r="D42" i="17" s="1"/>
  <c r="A42" i="17" s="1"/>
  <c r="C43" i="17"/>
  <c r="D43" i="17" s="1"/>
  <c r="A43" i="17" s="1"/>
  <c r="C44" i="17"/>
  <c r="D44" i="17" s="1"/>
  <c r="A44" i="17" s="1"/>
  <c r="C45" i="17"/>
  <c r="D45" i="17" s="1"/>
  <c r="A45" i="17" s="1"/>
  <c r="C46" i="17"/>
  <c r="D46" i="17" s="1"/>
  <c r="A46" i="17" s="1"/>
  <c r="C47" i="17"/>
  <c r="D47" i="17" s="1"/>
  <c r="A47" i="17" s="1"/>
  <c r="C48" i="17"/>
  <c r="D48" i="17" s="1"/>
  <c r="A48" i="17" s="1"/>
  <c r="C49" i="17"/>
  <c r="D49" i="17" s="1"/>
  <c r="A49" i="17" s="1"/>
  <c r="C50" i="17"/>
  <c r="D50" i="17" s="1"/>
  <c r="A50" i="17" s="1"/>
  <c r="C51" i="17"/>
  <c r="D51" i="17" s="1"/>
  <c r="A51" i="17" s="1"/>
  <c r="C52" i="17"/>
  <c r="D52" i="17" s="1"/>
  <c r="A52" i="17" s="1"/>
  <c r="C53" i="17"/>
  <c r="D53" i="17" s="1"/>
  <c r="A53" i="17" s="1"/>
  <c r="C54" i="17"/>
  <c r="D54" i="17" s="1"/>
  <c r="A54" i="17" s="1"/>
  <c r="C55" i="17"/>
  <c r="D55" i="17" s="1"/>
  <c r="A55" i="17" s="1"/>
  <c r="C56" i="17"/>
  <c r="D56" i="17" s="1"/>
  <c r="A56" i="17" s="1"/>
  <c r="C57" i="17"/>
  <c r="D57" i="17" s="1"/>
  <c r="A57" i="17" s="1"/>
  <c r="C58" i="17"/>
  <c r="D58" i="17" s="1"/>
  <c r="A58" i="17" s="1"/>
  <c r="C59" i="17"/>
  <c r="D59" i="17" s="1"/>
  <c r="A59" i="17" s="1"/>
  <c r="C60" i="17"/>
  <c r="D60" i="17" s="1"/>
  <c r="A60" i="17" s="1"/>
  <c r="C61" i="17"/>
  <c r="D61" i="17" s="1"/>
  <c r="A61" i="17" s="1"/>
  <c r="C62" i="17"/>
  <c r="D62" i="17" s="1"/>
  <c r="A62" i="17" s="1"/>
  <c r="C63" i="17"/>
  <c r="D63" i="17" s="1"/>
  <c r="A63" i="17" s="1"/>
  <c r="C64" i="17"/>
  <c r="D64" i="17" s="1"/>
  <c r="A64" i="17" s="1"/>
  <c r="C65" i="17"/>
  <c r="D65" i="17" s="1"/>
  <c r="A65" i="17" s="1"/>
  <c r="C66" i="17"/>
  <c r="D66" i="17" s="1"/>
  <c r="A66" i="17" s="1"/>
  <c r="C67" i="17"/>
  <c r="D67" i="17" s="1"/>
  <c r="A67" i="17" s="1"/>
  <c r="C68" i="17"/>
  <c r="D68" i="17" s="1"/>
  <c r="A68" i="17" s="1"/>
  <c r="C69" i="17"/>
  <c r="D69" i="17" s="1"/>
  <c r="A69" i="17" s="1"/>
  <c r="C70" i="17"/>
  <c r="D70" i="17" s="1"/>
  <c r="A70" i="17" s="1"/>
  <c r="C71" i="17"/>
  <c r="D71" i="17" s="1"/>
  <c r="A71" i="17" s="1"/>
  <c r="C72" i="17"/>
  <c r="D72" i="17" s="1"/>
  <c r="A72" i="17" s="1"/>
  <c r="C73" i="17"/>
  <c r="D73" i="17" s="1"/>
  <c r="A73" i="17" s="1"/>
  <c r="C74" i="17"/>
  <c r="D74" i="17" s="1"/>
  <c r="A74" i="17" s="1"/>
  <c r="C75" i="17"/>
  <c r="D75" i="17" s="1"/>
  <c r="A75" i="17" s="1"/>
  <c r="C76" i="17"/>
  <c r="D76" i="17" s="1"/>
  <c r="A76" i="17" s="1"/>
  <c r="C2" i="17"/>
  <c r="D2" i="17" s="1"/>
  <c r="A2" i="17" s="1"/>
  <c r="G8" i="17" l="1"/>
  <c r="H3" i="19" l="1"/>
  <c r="H4" i="19"/>
  <c r="H5" i="19"/>
  <c r="H6" i="19"/>
  <c r="H7" i="19"/>
  <c r="H8"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H34" i="19"/>
  <c r="H35" i="19"/>
  <c r="H36" i="19"/>
  <c r="H37" i="19"/>
  <c r="H38" i="19"/>
  <c r="H39" i="19"/>
  <c r="H40" i="19"/>
  <c r="H41" i="19"/>
  <c r="H42" i="19"/>
  <c r="H43" i="19"/>
  <c r="H44" i="19"/>
  <c r="H45" i="19"/>
  <c r="H46" i="19"/>
  <c r="H47" i="19"/>
  <c r="H48" i="19"/>
  <c r="H49" i="19"/>
  <c r="H50" i="19"/>
  <c r="H51" i="19"/>
  <c r="H52" i="19"/>
  <c r="H53" i="19"/>
  <c r="H54" i="19"/>
  <c r="H55" i="19"/>
  <c r="H56" i="19"/>
  <c r="H57" i="19"/>
  <c r="H58" i="19"/>
  <c r="H59" i="19"/>
  <c r="H60" i="19"/>
  <c r="H61" i="19"/>
  <c r="H62" i="19"/>
  <c r="H63" i="19"/>
  <c r="H64" i="19"/>
  <c r="H65" i="19"/>
  <c r="H66" i="19"/>
  <c r="H67" i="19"/>
  <c r="H68" i="19"/>
  <c r="H69" i="19"/>
  <c r="H70" i="19"/>
  <c r="H71" i="19"/>
  <c r="H72" i="19"/>
  <c r="H73" i="19"/>
  <c r="H74" i="19"/>
  <c r="H75" i="19"/>
  <c r="H76" i="19"/>
  <c r="H2" i="19"/>
  <c r="H3" i="18"/>
  <c r="H4" i="18"/>
  <c r="H5" i="18"/>
  <c r="H6" i="18"/>
  <c r="H7" i="18"/>
  <c r="H8" i="18"/>
  <c r="H9" i="18"/>
  <c r="H10" i="18"/>
  <c r="H11" i="18"/>
  <c r="H12" i="18"/>
  <c r="H13" i="18"/>
  <c r="H14" i="18"/>
  <c r="H15" i="18"/>
  <c r="H16" i="18"/>
  <c r="H17" i="18"/>
  <c r="H18" i="18"/>
  <c r="H19" i="18"/>
  <c r="H20" i="18"/>
  <c r="H21" i="18"/>
  <c r="H22" i="18"/>
  <c r="H23" i="18"/>
  <c r="H24" i="18"/>
  <c r="H25" i="18"/>
  <c r="H26" i="18"/>
  <c r="H27" i="18"/>
  <c r="H28" i="18"/>
  <c r="H29" i="18"/>
  <c r="H30" i="18"/>
  <c r="H31" i="18"/>
  <c r="H32" i="18"/>
  <c r="H33" i="18"/>
  <c r="H34" i="18"/>
  <c r="H35" i="18"/>
  <c r="H36" i="18"/>
  <c r="H37" i="18"/>
  <c r="H38" i="18"/>
  <c r="H39" i="18"/>
  <c r="H40" i="18"/>
  <c r="H41" i="18"/>
  <c r="H42" i="18"/>
  <c r="H43" i="18"/>
  <c r="H44" i="18"/>
  <c r="H45" i="18"/>
  <c r="H46" i="18"/>
  <c r="H47" i="18"/>
  <c r="H48" i="18"/>
  <c r="H49" i="18"/>
  <c r="H50" i="18"/>
  <c r="H51" i="18"/>
  <c r="H52" i="18"/>
  <c r="H53" i="18"/>
  <c r="H54" i="18"/>
  <c r="H55" i="18"/>
  <c r="H56" i="18"/>
  <c r="H57" i="18"/>
  <c r="H58" i="18"/>
  <c r="H59" i="18"/>
  <c r="H60" i="18"/>
  <c r="H61" i="18"/>
  <c r="H62" i="18"/>
  <c r="H63" i="18"/>
  <c r="H64" i="18"/>
  <c r="H65" i="18"/>
  <c r="H66" i="18"/>
  <c r="H67" i="18"/>
  <c r="H68" i="18"/>
  <c r="H69" i="18"/>
  <c r="H70" i="18"/>
  <c r="H71" i="18"/>
  <c r="H72" i="18"/>
  <c r="H73" i="18"/>
  <c r="H74" i="18"/>
  <c r="H75" i="18"/>
  <c r="H76" i="18"/>
  <c r="H2" i="18"/>
  <c r="H3" i="17"/>
  <c r="H4" i="17"/>
  <c r="H5" i="17"/>
  <c r="H6" i="17"/>
  <c r="H7" i="17"/>
  <c r="H8" i="17"/>
  <c r="H9" i="17"/>
  <c r="H10" i="17"/>
  <c r="H11" i="17"/>
  <c r="H12" i="17"/>
  <c r="H13" i="17"/>
  <c r="H14" i="17"/>
  <c r="H15" i="17"/>
  <c r="H16" i="17"/>
  <c r="H17" i="17"/>
  <c r="H18" i="17"/>
  <c r="H19" i="17"/>
  <c r="H20" i="17"/>
  <c r="H21" i="17"/>
  <c r="H22" i="17"/>
  <c r="H23" i="17"/>
  <c r="H24" i="17"/>
  <c r="H25" i="17"/>
  <c r="H26" i="17"/>
  <c r="H27" i="17"/>
  <c r="H28" i="17"/>
  <c r="H29" i="17"/>
  <c r="H30" i="17"/>
  <c r="H31" i="17"/>
  <c r="H32" i="17"/>
  <c r="H33" i="17"/>
  <c r="H34" i="17"/>
  <c r="H35" i="17"/>
  <c r="H36" i="17"/>
  <c r="H37" i="17"/>
  <c r="H38" i="17"/>
  <c r="H39" i="17"/>
  <c r="H40" i="17"/>
  <c r="H41" i="17"/>
  <c r="H42" i="17"/>
  <c r="H43" i="17"/>
  <c r="H44" i="17"/>
  <c r="H45" i="17"/>
  <c r="H46" i="17"/>
  <c r="H47" i="17"/>
  <c r="H48" i="17"/>
  <c r="H49" i="17"/>
  <c r="H50" i="17"/>
  <c r="H51" i="17"/>
  <c r="H52" i="17"/>
  <c r="H53" i="17"/>
  <c r="H54" i="17"/>
  <c r="H55" i="17"/>
  <c r="H56" i="17"/>
  <c r="H57" i="17"/>
  <c r="H58" i="17"/>
  <c r="H59" i="17"/>
  <c r="H60" i="17"/>
  <c r="H61" i="17"/>
  <c r="H62" i="17"/>
  <c r="H63" i="17"/>
  <c r="H64" i="17"/>
  <c r="H65" i="17"/>
  <c r="H66" i="17"/>
  <c r="H67" i="17"/>
  <c r="H68" i="17"/>
  <c r="H69" i="17"/>
  <c r="H70" i="17"/>
  <c r="H71" i="17"/>
  <c r="H72" i="17"/>
  <c r="H73" i="17"/>
  <c r="H74" i="17"/>
  <c r="H75" i="17"/>
  <c r="H76" i="17"/>
  <c r="H2" i="17"/>
  <c r="G3" i="17"/>
  <c r="G4" i="17"/>
  <c r="G5" i="17"/>
  <c r="G6" i="17"/>
  <c r="G7" i="17"/>
  <c r="G9" i="17"/>
  <c r="G10" i="17"/>
  <c r="G11" i="17"/>
  <c r="G12" i="17"/>
  <c r="G13" i="17"/>
  <c r="G14" i="17"/>
  <c r="G15" i="17"/>
  <c r="G16" i="17"/>
  <c r="G17" i="17"/>
  <c r="G18" i="17"/>
  <c r="G19" i="17"/>
  <c r="G20" i="17"/>
  <c r="G21" i="17"/>
  <c r="G22" i="17"/>
  <c r="G23" i="17"/>
  <c r="G24" i="17"/>
  <c r="G25" i="17"/>
  <c r="G26" i="17"/>
  <c r="G27" i="17"/>
  <c r="G28" i="17"/>
  <c r="G29" i="17"/>
  <c r="G30" i="17"/>
  <c r="G31" i="17"/>
  <c r="G32" i="17"/>
  <c r="G33" i="17"/>
  <c r="G34" i="17"/>
  <c r="G35" i="17"/>
  <c r="G36" i="17"/>
  <c r="G37" i="17"/>
  <c r="G38" i="17"/>
  <c r="G39" i="17"/>
  <c r="G40" i="17"/>
  <c r="G41" i="17"/>
  <c r="G42" i="17"/>
  <c r="G43" i="17"/>
  <c r="G44" i="17"/>
  <c r="G45" i="17"/>
  <c r="G46" i="17"/>
  <c r="G47" i="17"/>
  <c r="G48" i="17"/>
  <c r="G49" i="17"/>
  <c r="G50" i="17"/>
  <c r="G51" i="17"/>
  <c r="G52" i="17"/>
  <c r="G53" i="17"/>
  <c r="G54" i="17"/>
  <c r="G55" i="17"/>
  <c r="G56" i="17"/>
  <c r="G57" i="17"/>
  <c r="G58" i="17"/>
  <c r="G59" i="17"/>
  <c r="G60" i="17"/>
  <c r="G61" i="17"/>
  <c r="G62" i="17"/>
  <c r="G63" i="17"/>
  <c r="G64" i="17"/>
  <c r="G65" i="17"/>
  <c r="G66" i="17"/>
  <c r="G67" i="17"/>
  <c r="G68" i="17"/>
  <c r="G69" i="17"/>
  <c r="G70" i="17"/>
  <c r="G71" i="17"/>
  <c r="G72" i="17"/>
  <c r="G73" i="17"/>
  <c r="G74" i="17"/>
  <c r="G75" i="17"/>
  <c r="G76" i="17"/>
  <c r="G3" i="18"/>
  <c r="G4" i="18"/>
  <c r="G5" i="18"/>
  <c r="G6" i="18"/>
  <c r="G7" i="18"/>
  <c r="G8" i="18"/>
  <c r="G9" i="18"/>
  <c r="G10" i="18"/>
  <c r="G11" i="18"/>
  <c r="G12" i="18"/>
  <c r="G13" i="18"/>
  <c r="G14" i="18"/>
  <c r="G15" i="18"/>
  <c r="G16" i="18"/>
  <c r="G17" i="18"/>
  <c r="G18" i="18"/>
  <c r="G19" i="18"/>
  <c r="G20" i="18"/>
  <c r="G21" i="18"/>
  <c r="G22" i="18"/>
  <c r="G23" i="18"/>
  <c r="G24" i="18"/>
  <c r="G25" i="18"/>
  <c r="G26" i="18"/>
  <c r="G27" i="18"/>
  <c r="G28" i="18"/>
  <c r="G29" i="18"/>
  <c r="G30" i="18"/>
  <c r="G31" i="18"/>
  <c r="G32" i="18"/>
  <c r="G33" i="18"/>
  <c r="G34" i="18"/>
  <c r="G35" i="18"/>
  <c r="G36" i="18"/>
  <c r="G37" i="18"/>
  <c r="G38" i="18"/>
  <c r="G39" i="18"/>
  <c r="G40" i="18"/>
  <c r="G41" i="18"/>
  <c r="G42" i="18"/>
  <c r="G43" i="18"/>
  <c r="G44" i="18"/>
  <c r="G45" i="18"/>
  <c r="G46" i="18"/>
  <c r="G47" i="18"/>
  <c r="G48" i="18"/>
  <c r="G49" i="18"/>
  <c r="G50" i="18"/>
  <c r="G51" i="18"/>
  <c r="G52" i="18"/>
  <c r="G53" i="18"/>
  <c r="G54" i="18"/>
  <c r="G55" i="18"/>
  <c r="G56" i="18"/>
  <c r="G57" i="18"/>
  <c r="G58" i="18"/>
  <c r="G59" i="18"/>
  <c r="G60" i="18"/>
  <c r="G61" i="18"/>
  <c r="G62" i="18"/>
  <c r="G63" i="18"/>
  <c r="G64" i="18"/>
  <c r="G65" i="18"/>
  <c r="G66" i="18"/>
  <c r="G67" i="18"/>
  <c r="G68" i="18"/>
  <c r="G69" i="18"/>
  <c r="G70" i="18"/>
  <c r="G71" i="18"/>
  <c r="G72" i="18"/>
  <c r="G73" i="18"/>
  <c r="G74" i="18"/>
  <c r="G75" i="18"/>
  <c r="G76" i="18"/>
  <c r="G2" i="18"/>
  <c r="G3" i="19"/>
  <c r="G4" i="19"/>
  <c r="G5" i="19"/>
  <c r="G6" i="19"/>
  <c r="G7" i="19"/>
  <c r="G8" i="19"/>
  <c r="G9" i="19"/>
  <c r="G10" i="19"/>
  <c r="G11" i="19"/>
  <c r="G12" i="19"/>
  <c r="G13" i="19"/>
  <c r="G14" i="19"/>
  <c r="G15" i="19"/>
  <c r="G16" i="19"/>
  <c r="G17" i="19"/>
  <c r="G18" i="19"/>
  <c r="G19" i="19"/>
  <c r="G20" i="19"/>
  <c r="G21" i="19"/>
  <c r="G22" i="19"/>
  <c r="G23" i="19"/>
  <c r="G24" i="19"/>
  <c r="G25" i="19"/>
  <c r="G26" i="19"/>
  <c r="G27" i="19"/>
  <c r="G28" i="19"/>
  <c r="G29" i="19"/>
  <c r="G30" i="19"/>
  <c r="G31" i="19"/>
  <c r="G32" i="19"/>
  <c r="G33" i="19"/>
  <c r="G34" i="19"/>
  <c r="G35" i="19"/>
  <c r="G36" i="19"/>
  <c r="G37" i="19"/>
  <c r="G38" i="19"/>
  <c r="G39" i="19"/>
  <c r="G40" i="19"/>
  <c r="G41" i="19"/>
  <c r="G42" i="19"/>
  <c r="G43" i="19"/>
  <c r="G44" i="19"/>
  <c r="G45" i="19"/>
  <c r="G46" i="19"/>
  <c r="G47" i="19"/>
  <c r="G48" i="19"/>
  <c r="G49" i="19"/>
  <c r="G50" i="19"/>
  <c r="G51" i="19"/>
  <c r="G52" i="19"/>
  <c r="G53" i="19"/>
  <c r="G54" i="19"/>
  <c r="G55" i="19"/>
  <c r="G56" i="19"/>
  <c r="G57" i="19"/>
  <c r="G58" i="19"/>
  <c r="G59" i="19"/>
  <c r="G60" i="19"/>
  <c r="G61" i="19"/>
  <c r="G62" i="19"/>
  <c r="G63" i="19"/>
  <c r="G64" i="19"/>
  <c r="G65" i="19"/>
  <c r="G66" i="19"/>
  <c r="G67" i="19"/>
  <c r="G68" i="19"/>
  <c r="G69" i="19"/>
  <c r="G70" i="19"/>
  <c r="G71" i="19"/>
  <c r="G72" i="19"/>
  <c r="G73" i="19"/>
  <c r="G74" i="19"/>
  <c r="G75" i="19"/>
  <c r="G76" i="19"/>
  <c r="G2" i="19"/>
  <c r="F3" i="19"/>
  <c r="F4" i="19"/>
  <c r="F5" i="19"/>
  <c r="F6" i="19"/>
  <c r="F7" i="19"/>
  <c r="F8" i="19"/>
  <c r="F9" i="19"/>
  <c r="F10" i="19"/>
  <c r="F11" i="19"/>
  <c r="F12" i="19"/>
  <c r="F13" i="19"/>
  <c r="F14" i="19"/>
  <c r="F15" i="19"/>
  <c r="F16" i="19"/>
  <c r="F17" i="19"/>
  <c r="F18" i="19"/>
  <c r="F19" i="19"/>
  <c r="F20" i="19"/>
  <c r="F21" i="19"/>
  <c r="F22" i="19"/>
  <c r="F23" i="19"/>
  <c r="F24" i="19"/>
  <c r="F25" i="19"/>
  <c r="F26" i="19"/>
  <c r="F27" i="19"/>
  <c r="F28" i="19"/>
  <c r="F29" i="19"/>
  <c r="F30" i="19"/>
  <c r="F31" i="19"/>
  <c r="F32" i="19"/>
  <c r="F33" i="19"/>
  <c r="F34" i="19"/>
  <c r="F35" i="19"/>
  <c r="F36" i="19"/>
  <c r="F37" i="19"/>
  <c r="F38" i="19"/>
  <c r="F39" i="19"/>
  <c r="F40" i="19"/>
  <c r="F41" i="19"/>
  <c r="F42" i="19"/>
  <c r="F43" i="19"/>
  <c r="F44" i="19"/>
  <c r="F45" i="19"/>
  <c r="F46" i="19"/>
  <c r="F47" i="19"/>
  <c r="F48" i="19"/>
  <c r="F49" i="19"/>
  <c r="F50" i="19"/>
  <c r="F51" i="19"/>
  <c r="F52" i="19"/>
  <c r="F53" i="19"/>
  <c r="F54" i="19"/>
  <c r="F55" i="19"/>
  <c r="F56" i="19"/>
  <c r="F57" i="19"/>
  <c r="F58" i="19"/>
  <c r="F59" i="19"/>
  <c r="F60" i="19"/>
  <c r="F61" i="19"/>
  <c r="F62" i="19"/>
  <c r="F63" i="19"/>
  <c r="F64" i="19"/>
  <c r="F65" i="19"/>
  <c r="F66" i="19"/>
  <c r="F67" i="19"/>
  <c r="F68" i="19"/>
  <c r="F69" i="19"/>
  <c r="F70" i="19"/>
  <c r="F71" i="19"/>
  <c r="F72" i="19"/>
  <c r="F73" i="19"/>
  <c r="F74" i="19"/>
  <c r="F75" i="19"/>
  <c r="F76" i="19"/>
  <c r="F2" i="19"/>
  <c r="F3" i="18"/>
  <c r="F4" i="18"/>
  <c r="F5" i="18"/>
  <c r="F6" i="18"/>
  <c r="F7" i="18"/>
  <c r="F8" i="18"/>
  <c r="F9" i="18"/>
  <c r="F10" i="18"/>
  <c r="F11" i="18"/>
  <c r="F12" i="18"/>
  <c r="F13" i="18"/>
  <c r="F14" i="18"/>
  <c r="F15" i="18"/>
  <c r="F16" i="18"/>
  <c r="F17" i="18"/>
  <c r="F18" i="18"/>
  <c r="F19" i="18"/>
  <c r="F20" i="18"/>
  <c r="F21" i="18"/>
  <c r="F22" i="18"/>
  <c r="F23" i="18"/>
  <c r="F24" i="18"/>
  <c r="F25" i="18"/>
  <c r="F26" i="18"/>
  <c r="F27" i="18"/>
  <c r="F28" i="18"/>
  <c r="F29" i="18"/>
  <c r="F30" i="18"/>
  <c r="F31" i="18"/>
  <c r="F32" i="18"/>
  <c r="F33" i="18"/>
  <c r="F34" i="18"/>
  <c r="F35" i="18"/>
  <c r="F36" i="18"/>
  <c r="F37" i="18"/>
  <c r="F38" i="18"/>
  <c r="F39" i="18"/>
  <c r="F40" i="18"/>
  <c r="F41" i="18"/>
  <c r="F42" i="18"/>
  <c r="F43" i="18"/>
  <c r="F44" i="18"/>
  <c r="F45" i="18"/>
  <c r="F46" i="18"/>
  <c r="F47" i="18"/>
  <c r="F48" i="18"/>
  <c r="F49" i="18"/>
  <c r="F50" i="18"/>
  <c r="F51" i="18"/>
  <c r="F52" i="18"/>
  <c r="F53" i="18"/>
  <c r="F54" i="18"/>
  <c r="F55" i="18"/>
  <c r="F56" i="18"/>
  <c r="F57" i="18"/>
  <c r="F58" i="18"/>
  <c r="F59" i="18"/>
  <c r="F60" i="18"/>
  <c r="F61" i="18"/>
  <c r="F62" i="18"/>
  <c r="F63" i="18"/>
  <c r="F64" i="18"/>
  <c r="F65" i="18"/>
  <c r="F66" i="18"/>
  <c r="F67" i="18"/>
  <c r="F68" i="18"/>
  <c r="F69" i="18"/>
  <c r="F70" i="18"/>
  <c r="F71" i="18"/>
  <c r="F72" i="18"/>
  <c r="F73" i="18"/>
  <c r="F74" i="18"/>
  <c r="F75" i="18"/>
  <c r="F76" i="18"/>
  <c r="F2" i="18"/>
  <c r="A2" i="18" l="1"/>
  <c r="A76" i="18"/>
  <c r="A75" i="18"/>
  <c r="A74" i="18"/>
  <c r="A73" i="18"/>
  <c r="A72" i="18"/>
  <c r="A71" i="18"/>
  <c r="A70" i="18"/>
  <c r="A69" i="18"/>
  <c r="A68" i="18"/>
  <c r="A67" i="18"/>
  <c r="A66" i="18"/>
  <c r="A65" i="18"/>
  <c r="A64" i="18"/>
  <c r="A63" i="18"/>
  <c r="A62" i="18"/>
  <c r="A61" i="18"/>
  <c r="A60" i="18"/>
  <c r="A59" i="18"/>
  <c r="A58" i="18"/>
  <c r="A57" i="18"/>
  <c r="A56" i="18"/>
  <c r="A55" i="18"/>
  <c r="A54" i="18"/>
  <c r="A53" i="18"/>
  <c r="A52" i="18"/>
  <c r="A51" i="18"/>
  <c r="A50" i="18"/>
  <c r="A49" i="18"/>
  <c r="A48" i="18"/>
  <c r="A47" i="18"/>
  <c r="A46" i="18"/>
  <c r="A45" i="18"/>
  <c r="A44" i="18"/>
  <c r="A43" i="18"/>
  <c r="A42" i="18"/>
  <c r="A41" i="18"/>
  <c r="A40" i="18"/>
  <c r="A39" i="18"/>
  <c r="A38" i="18"/>
  <c r="A37" i="18"/>
  <c r="A36" i="18"/>
  <c r="A35" i="18"/>
  <c r="A34" i="18"/>
  <c r="A33" i="18"/>
  <c r="A32" i="18"/>
  <c r="A31" i="18"/>
  <c r="A30" i="18"/>
  <c r="A29" i="18"/>
  <c r="A28" i="18"/>
  <c r="A27" i="18"/>
  <c r="A26" i="18"/>
  <c r="A25" i="18"/>
  <c r="A24" i="18"/>
  <c r="A23" i="18"/>
  <c r="A22" i="18"/>
  <c r="A21" i="18"/>
  <c r="A20" i="18"/>
  <c r="A19" i="18"/>
  <c r="A18" i="18"/>
  <c r="A17" i="18"/>
  <c r="A16" i="18"/>
  <c r="A15" i="18"/>
  <c r="A14" i="18"/>
  <c r="A13" i="18"/>
  <c r="A12" i="18"/>
  <c r="A11" i="18"/>
  <c r="A10" i="18"/>
  <c r="A9" i="18"/>
  <c r="A8" i="18"/>
  <c r="A7" i="18"/>
  <c r="A6" i="18"/>
  <c r="A5" i="18"/>
  <c r="A4" i="18"/>
  <c r="A3" i="18"/>
  <c r="A2" i="19"/>
  <c r="A76" i="19"/>
  <c r="A75" i="19"/>
  <c r="A74" i="19"/>
  <c r="A73" i="19"/>
  <c r="A72" i="19"/>
  <c r="A71" i="19"/>
  <c r="A70" i="19"/>
  <c r="A69" i="19"/>
  <c r="A68" i="19"/>
  <c r="A67" i="19"/>
  <c r="A66" i="19"/>
  <c r="A65" i="19"/>
  <c r="A64" i="19"/>
  <c r="A63" i="19"/>
  <c r="A62" i="19"/>
  <c r="A61" i="19"/>
  <c r="A60" i="19"/>
  <c r="A59" i="19"/>
  <c r="A58" i="19"/>
  <c r="A57" i="19"/>
  <c r="A56" i="19"/>
  <c r="A55" i="19"/>
  <c r="A54" i="19"/>
  <c r="A53" i="19"/>
  <c r="A52" i="19"/>
  <c r="A51" i="19"/>
  <c r="A50" i="19"/>
  <c r="A49" i="19"/>
  <c r="A48" i="19"/>
  <c r="A47" i="19"/>
  <c r="A46" i="19"/>
  <c r="A45" i="19"/>
  <c r="A44" i="19"/>
  <c r="A43" i="19"/>
  <c r="A42" i="19"/>
  <c r="A41" i="19"/>
  <c r="A40" i="19"/>
  <c r="A39" i="19"/>
  <c r="A38" i="19"/>
  <c r="A37" i="19"/>
  <c r="A36" i="19"/>
  <c r="A35" i="19"/>
  <c r="A34" i="19"/>
  <c r="A33" i="19"/>
  <c r="A32" i="19"/>
  <c r="A31" i="19"/>
  <c r="A30" i="19"/>
  <c r="A29" i="19"/>
  <c r="A28" i="19"/>
  <c r="A27" i="19"/>
  <c r="A26" i="19"/>
  <c r="A25" i="19"/>
  <c r="A24" i="19"/>
  <c r="A23" i="19"/>
  <c r="A22" i="19"/>
  <c r="A21" i="19"/>
  <c r="A20" i="19"/>
  <c r="A19" i="19"/>
  <c r="A18" i="19"/>
  <c r="A17" i="19"/>
  <c r="A16" i="19"/>
  <c r="A15" i="19"/>
  <c r="A14" i="19"/>
  <c r="A13" i="19"/>
  <c r="A12" i="19"/>
  <c r="A11" i="19"/>
  <c r="A10" i="19"/>
  <c r="A9" i="19"/>
  <c r="A8" i="19"/>
  <c r="A7" i="19"/>
  <c r="A6" i="19"/>
  <c r="A5" i="19"/>
  <c r="A4" i="19"/>
  <c r="A3" i="19"/>
  <c r="C13" i="15"/>
  <c r="D21" i="15"/>
  <c r="D23" i="15"/>
  <c r="D13" i="15"/>
</calcChain>
</file>

<file path=xl/sharedStrings.xml><?xml version="1.0" encoding="utf-8"?>
<sst xmlns="http://schemas.openxmlformats.org/spreadsheetml/2006/main" count="710" uniqueCount="202">
  <si>
    <t>Department of Consumer and Business Services</t>
  </si>
  <si>
    <t>Drug Price Transparency Program</t>
  </si>
  <si>
    <t>Rank</t>
  </si>
  <si>
    <t>National Drug Code(s)</t>
  </si>
  <si>
    <t xml:space="preserve">Number of Prescriptions </t>
  </si>
  <si>
    <t>Covered Under Pharmacy Benefit, Medical Benefit, or Both</t>
  </si>
  <si>
    <t>Total Annual Plan Spending (Allowed Dollar Amount)</t>
  </si>
  <si>
    <t>Number of Enrollees</t>
  </si>
  <si>
    <t>Total</t>
  </si>
  <si>
    <t>Total Dollars</t>
  </si>
  <si>
    <t>Generic Drugs 
(excluding specialty generics)</t>
  </si>
  <si>
    <t>Brand-name Drugs
(excluding specialty brand-name)</t>
  </si>
  <si>
    <t>Specialty Drugs - generic and brand-name</t>
  </si>
  <si>
    <t>Notes about the data:</t>
  </si>
  <si>
    <t>Description</t>
  </si>
  <si>
    <t>National Drug Code</t>
  </si>
  <si>
    <t xml:space="preserve">Number of prescriptions </t>
  </si>
  <si>
    <t>The number of claims received for the prescription drug in the reporting year.</t>
  </si>
  <si>
    <t xml:space="preserve">Number of enrollees </t>
  </si>
  <si>
    <t xml:space="preserve">Total annual plan spending </t>
  </si>
  <si>
    <t>The total payments made under the policy to health care providers on behalf of covered members, including payments made by issuers and member cost sharing.</t>
  </si>
  <si>
    <t>Total Premium Collected</t>
  </si>
  <si>
    <t>Total Member Months</t>
  </si>
  <si>
    <t>Market Totals</t>
  </si>
  <si>
    <t>Impact of Prescription Drugs by Benefit</t>
  </si>
  <si>
    <t>Impact of Prescription Drugs by Drug Category</t>
  </si>
  <si>
    <t>Total Dollars Paid by Carrier after Rebates</t>
  </si>
  <si>
    <t>Total Allowed Dollars after Rebates</t>
  </si>
  <si>
    <r>
      <t>Manufacturer Rebates and Other Price Concessions  (</t>
    </r>
    <r>
      <rPr>
        <b/>
        <sz val="11"/>
        <color rgb="FFFF0000"/>
        <rFont val="Arial"/>
        <family val="2"/>
      </rPr>
      <t>Negative</t>
    </r>
    <r>
      <rPr>
        <b/>
        <sz val="11"/>
        <color theme="3"/>
        <rFont val="Arial"/>
        <family val="2"/>
      </rPr>
      <t>)</t>
    </r>
  </si>
  <si>
    <t>Other Expenses Attributed to Prescription Drugs</t>
  </si>
  <si>
    <t>Notes about the Data:</t>
  </si>
  <si>
    <t>Amount Paid by Carrier for Prescription Drugs under Pharmacy Benefit</t>
  </si>
  <si>
    <t>Amount Paid by Carrier for Prescription Drugs under Medical Benefit</t>
  </si>
  <si>
    <t>Proprietary / Trade name</t>
  </si>
  <si>
    <t>Non-proprietary / Chemical name</t>
  </si>
  <si>
    <t>Reporting Requirement for Health Benefit Plans Issued in Oregon</t>
  </si>
  <si>
    <t xml:space="preserve">          </t>
  </si>
  <si>
    <t>Individual
Small group
Large group</t>
  </si>
  <si>
    <t xml:space="preserve">   NDC (FDA)
   4-4-2 (9999-9999-99)
   5-3-2 (99999-999-99)
   5-4-1 (99999-9999-9)</t>
  </si>
  <si>
    <t>Term</t>
  </si>
  <si>
    <t>Health benefit plan</t>
  </si>
  <si>
    <t>National Drug Code (NDC)</t>
  </si>
  <si>
    <t>DPT.RxReporting@dcbs.oregon.gov</t>
  </si>
  <si>
    <t>Questions about these instructions, the reporting requirements, or this template may be sent to the email above or to:</t>
  </si>
  <si>
    <t>Sofia Parra
(She / Her)
Program Coordinator
Drug Price Transparency Program
Sofia.E.Parra@dcbs.oregon.gov
503-983-0447</t>
  </si>
  <si>
    <t>Pharmacy Benefit or Medical Benefit (not both)</t>
  </si>
  <si>
    <r>
      <t>11-character NDC (NCPDP)
5-4-2 (</t>
    </r>
    <r>
      <rPr>
        <b/>
        <sz val="12"/>
        <color rgb="FFCC0000"/>
        <rFont val="Arial"/>
        <family val="2"/>
      </rPr>
      <t>0</t>
    </r>
    <r>
      <rPr>
        <sz val="12"/>
        <color theme="1"/>
        <rFont val="Arial"/>
        <family val="2"/>
      </rPr>
      <t>9999999999)
5-4-2 (99999</t>
    </r>
    <r>
      <rPr>
        <b/>
        <sz val="12"/>
        <color rgb="FFCC0000"/>
        <rFont val="Arial"/>
        <family val="2"/>
      </rPr>
      <t>0</t>
    </r>
    <r>
      <rPr>
        <sz val="12"/>
        <color theme="1"/>
        <rFont val="Arial"/>
        <family val="2"/>
      </rPr>
      <t>99999)
5-4-2 (999999999</t>
    </r>
    <r>
      <rPr>
        <b/>
        <sz val="12"/>
        <color rgb="FFCC0000"/>
        <rFont val="Arial"/>
        <family val="2"/>
      </rPr>
      <t>0</t>
    </r>
    <r>
      <rPr>
        <sz val="12"/>
        <color theme="1"/>
        <rFont val="Arial"/>
        <family val="2"/>
      </rPr>
      <t>9)</t>
    </r>
  </si>
  <si>
    <r>
      <rPr>
        <b/>
        <sz val="12"/>
        <color theme="1"/>
        <rFont val="Arial"/>
        <family val="2"/>
      </rPr>
      <t xml:space="preserve">Top 25 most costly drugs
</t>
    </r>
    <r>
      <rPr>
        <sz val="12"/>
        <color theme="1"/>
        <rFont val="Arial"/>
        <family val="2"/>
      </rPr>
      <t xml:space="preserve">
The most costly drugs are required to be reported by prescription drug products, from both pharmacy and medical benefits, contributing the largest cost to total annual spending. This list must consider the net impact of any rebates or other price concessions that have or will impact the total annual spending for the year reported. Drugs are ranked beginning with the drug causing the largest cost to total annual spending, when factoring in the impact of rebates and price concessions.
Report the drug once within the list under name of the drug if the drug appears multiple times as a different NDC or in a modified-release dosage of the drug (i.e. XR or IR). 
The impact of rebates and other price concessions on total annual spend for the most costly drugs is reported as a brief narrative specifying:
     - The method(s) used to determine the impact of rebates and other price concessions on total annual spend.
     - The estimated magnitude of rebates and price concessions on total annual spend.
     - Any limitations to the methodology used to determine the impact of rebates and other price concessions on total annual spend.
</t>
    </r>
  </si>
  <si>
    <t>Note: The Total Dollars Paid by Carrier After Rebates across all drug categories (the "Total" cell) on this page should match the sum of the cells for Amount Paid under Pharmacy Benefit, Amount Paid under Medical Benfit, and Manufacturer Rebates and Other Price Concessions on the page below.</t>
  </si>
  <si>
    <t>Note: The Total Dollars Paid by Carrier After Rebates across all drug categories (the "Total" cell on the page above) should match the sum of the cells for Amount Paid under Pharmacy Benefit, Amount Paid under Medical Benfit, and Manufacturer Rebates and Other Price Concessions on this page.
Note: The manufacturer rebates field should be negative.</t>
  </si>
  <si>
    <r>
      <rPr>
        <u/>
        <sz val="12"/>
        <color theme="1"/>
        <rFont val="Arial"/>
        <family val="2"/>
      </rPr>
      <t>Market Totals:</t>
    </r>
    <r>
      <rPr>
        <sz val="12"/>
        <color theme="1"/>
        <rFont val="Arial"/>
        <family val="2"/>
      </rPr>
      <t xml:space="preserve"> Report the total dollars in premium collected by the insurance carrier for this market and the total number of member-months for its policyholders in this market.
</t>
    </r>
    <r>
      <rPr>
        <u/>
        <sz val="12"/>
        <color theme="1"/>
        <rFont val="Arial"/>
        <family val="2"/>
      </rPr>
      <t>Impact of Prescription Drugs by Drug Category:</t>
    </r>
    <r>
      <rPr>
        <sz val="12"/>
        <color theme="1"/>
        <rFont val="Arial"/>
        <family val="2"/>
      </rPr>
      <t xml:space="preserve"> In the Total Dollars Paid by Carrier after Rebates fields here, report dollars spent by the insurance carrier for prescription drug claims in the pharmacy and medical benefits including the net impact of any rebates and other price concessions, if applicable. In the Total Allowed Dollars after Rebates fields here, report total allowed dollars for prescription drug claims in the pharmacy and medical benefits including the net impact of any rebates and other price concessions, if applicable. All dollar amounts should reflect the total spent after all rebates and price concessions have been applied.
</t>
    </r>
  </si>
  <si>
    <r>
      <rPr>
        <u/>
        <sz val="12"/>
        <color theme="1"/>
        <rFont val="Arial"/>
        <family val="2"/>
      </rPr>
      <t>Impact of Prescription Drugs by Benefit:</t>
    </r>
    <r>
      <rPr>
        <sz val="12"/>
        <color theme="1"/>
        <rFont val="Arial"/>
        <family val="2"/>
      </rPr>
      <t xml:space="preserve"> These fields should be calculated differently from the fields in the previous section. In the first two Total Dollars fields (“Amount Paid […] under Pharmacy Benefit” and “Amount Paid […] under Medical Benefit”), the impact of rebates and other price concessions should NOT be included.
The Total Dollars amount reported in the “Manufacturer rebates and other price concessions” field should be negative. If it is not negative, the field will become highlighted in red.
Summing those three Total Dollars fields (the two “Amounts Paid” fields and the “Manufacturer rebates and other price concessions” field) should give the total paid by the insurer in this market after rebates. In other words, the sum of the first three Total Dollars fields should equal the “Total” Total Dollars Paid by Carrier after Rebates field on the previous page, Impact of Prescription Drugs by Drug Category. If these fields are not equal, that “Total” field will become highlighted in red.</t>
    </r>
  </si>
  <si>
    <t xml:space="preserve">Specify whether the prescription drug was prescribed under the pharmacy benefit, medical benefit, or both. Note to separately list on List for each NDC. </t>
  </si>
  <si>
    <t xml:space="preserve">1. The 25 most prescribed drugs (orange tab).
2. The 25 most costly drugs -- considering total annual spending and net impact of any rebates or other price concessions (green tab).
3. The 25 drugs that have caused the greatest increase in total plan spending from the prior year to the year being reported -- considering total annual spending and net impact of any rebates or other price concessions (yellow tab). 
4. The impact of the costs of prescription drugs on premium rates, on a per member, per month basis, including the net impact of any rebates or other price concessions, if applicable (blue tab).
5. Include a list of each NDC reported on the top 25 lists with their corresponding counts and spending (brown tab). </t>
  </si>
  <si>
    <t>Required reporting of separate prescription drug lists for these lines of business:</t>
  </si>
  <si>
    <t>Market type / line of business</t>
  </si>
  <si>
    <t>The number of enrollees who filed claims for the prescription drug in the reporting year.</t>
  </si>
  <si>
    <t>https://www.oregonlegislature.gov/bills_laws/ors/ors743b.html</t>
  </si>
  <si>
    <t>Per ORS 743B.005(16)(a)(A) Hospital expense, medical expense or hospital or medical expense policy or certificate; (B) Subscriber contract of a health care service contractor as defined in ORS 750.005; or
(C) Plan provided by a multiple employer welfare arrangement or by another benefit arrangement defined in the federal Employee Retirement Income Security Act of 1974, as amended, to the extent that the plan is subject to state regulation. See ORS 743B.005(16)(b) for a list that is not included in the above definition.</t>
  </si>
  <si>
    <t>https://www.fda.gov/drugs/drug-approvals-and-databases/ndc-product-file-definitions</t>
  </si>
  <si>
    <t>The proprietary or non-proprietary name of the drug. Do not report duplicate drugs within the ranked list if there are instances of a proprietary drug name with a suffix (“XR” or “PM”). For drugs with a suffix, include this information within the original ranked listing of the prescription drug.</t>
  </si>
  <si>
    <t>https://www.cms.gov/medicare/payment/all-fee-service-providers/medicare-part-b-drug-average-sales-price/asp-pricing-files</t>
  </si>
  <si>
    <t xml:space="preserve">The 11-digit national drug code (NDC) associated with the prescription drug. Please include all NDCs for the prescription drug separated by a comma, except on the list of each NDC where there is one NDC per row. See the Healthcare Common Procedure Coding System (HCPCS) to NDC crosswalk to identify the NDC, if needed: </t>
  </si>
  <si>
    <t xml:space="preserve">Covered under pharmacy or medical benefit or both </t>
  </si>
  <si>
    <t>Prescription drug name (proprietary / trade name; non-proprietary / chemical name)</t>
  </si>
  <si>
    <r>
      <rPr>
        <sz val="11"/>
        <color theme="1"/>
        <rFont val="Arial"/>
        <family val="2"/>
      </rPr>
      <t xml:space="preserve">Enter the information for </t>
    </r>
    <r>
      <rPr>
        <b/>
        <sz val="11"/>
        <color theme="1"/>
        <rFont val="Arial"/>
        <family val="2"/>
      </rPr>
      <t>each</t>
    </r>
    <r>
      <rPr>
        <sz val="11"/>
        <color theme="1"/>
        <rFont val="Arial"/>
        <family val="2"/>
      </rPr>
      <t xml:space="preserve"> NDC included on a report being submitted. While pharmacy and medical are combined on the top 25 lists, do </t>
    </r>
    <r>
      <rPr>
        <b/>
        <sz val="11"/>
        <color theme="1"/>
        <rFont val="Arial"/>
        <family val="2"/>
      </rPr>
      <t>not</t>
    </r>
    <r>
      <rPr>
        <sz val="11"/>
        <color theme="1"/>
        <rFont val="Arial"/>
        <family val="2"/>
      </rPr>
      <t xml:space="preserve"> combine them on this NDC list. If an NDC has both a pharmacy benefit and a medical benefit, use separate lines for these amounts.</t>
    </r>
    <r>
      <rPr>
        <b/>
        <sz val="11"/>
        <color theme="1"/>
        <rFont val="Arial"/>
        <family val="2"/>
      </rPr>
      <t xml:space="preserve"> </t>
    </r>
  </si>
  <si>
    <t xml:space="preserve">We turned on the protection for each sheet (except for the NDC list) to reduce accidental changes to formulas or labels. There is no password, so you can turn off the protection if needed. Do not use a password, if turning the protection back on. </t>
  </si>
  <si>
    <t>Drug Type</t>
  </si>
  <si>
    <t>Generic</t>
  </si>
  <si>
    <t>Brand</t>
  </si>
  <si>
    <t>Specialty</t>
  </si>
  <si>
    <t>Company</t>
  </si>
  <si>
    <t>Notes</t>
  </si>
  <si>
    <t>Market Type</t>
  </si>
  <si>
    <t>Kaiser Foundation Health Plan of the Northwest</t>
  </si>
  <si>
    <t>Regence Bluecross Blueshield of Oregon</t>
  </si>
  <si>
    <t>Providence Health Plan</t>
  </si>
  <si>
    <t>Moda Health Plan, Inc.</t>
  </si>
  <si>
    <t>PacificSource Health Plans</t>
  </si>
  <si>
    <t>Aetna Life Insurance Company</t>
  </si>
  <si>
    <t>UnitedHealthcare Insurance Company</t>
  </si>
  <si>
    <t>Cigna Health and Life Insurance Company</t>
  </si>
  <si>
    <t>Health Net Health Plan of Oregon, Inc.</t>
  </si>
  <si>
    <t>Samaritan Health Plans, Inc.</t>
  </si>
  <si>
    <t>Bridgespan Health Company</t>
  </si>
  <si>
    <t>Small Group Market</t>
  </si>
  <si>
    <t>Large Group Market</t>
  </si>
  <si>
    <t>Individual Market</t>
  </si>
  <si>
    <t>ID</t>
  </si>
  <si>
    <t>Section</t>
  </si>
  <si>
    <t>Data Point</t>
  </si>
  <si>
    <t>Data Quality or Limitation Notes</t>
  </si>
  <si>
    <t>Most Prescribed - Generic</t>
  </si>
  <si>
    <t>Most Prescribed - Brand Name</t>
  </si>
  <si>
    <t>Most Prescribed - Specialty</t>
  </si>
  <si>
    <t>Most Costly - Generic</t>
  </si>
  <si>
    <t>Most Costly - Brand Name</t>
  </si>
  <si>
    <t>Most Costly - Specialty</t>
  </si>
  <si>
    <t>Greatest Increase - Generic</t>
  </si>
  <si>
    <t>Greatest Increase - Brand Name</t>
  </si>
  <si>
    <t>Greatest Increase - Specialty</t>
  </si>
  <si>
    <t>Impact on Rates</t>
  </si>
  <si>
    <t>Description of rebates and other price concessions</t>
  </si>
  <si>
    <t>Carrier ID</t>
  </si>
  <si>
    <t>Carrier</t>
  </si>
  <si>
    <t>Carrier Abbreviation</t>
  </si>
  <si>
    <r>
      <rPr>
        <b/>
        <sz val="12"/>
        <color theme="1"/>
        <rFont val="Arial"/>
        <family val="2"/>
      </rPr>
      <t xml:space="preserve">Impact of Prescription Drugs on Premium Rates
</t>
    </r>
    <r>
      <rPr>
        <sz val="12"/>
        <color theme="1"/>
        <rFont val="Arial"/>
        <family val="2"/>
      </rPr>
      <t xml:space="preserve">
The impact of costs of prescription drugs on premium rates will be reported according to the outlined methodology in three sections: Market Totals, Impact of Prescription Drugs by Drug Category, and Impact of Prescription Drugs by Benefit.
This analysis of impact of costs must consider total annual spending including the net impact of any rebates or other price concessions in reference to </t>
    </r>
    <r>
      <rPr>
        <b/>
        <sz val="12"/>
        <color theme="1"/>
        <rFont val="Arial"/>
        <family val="2"/>
      </rPr>
      <t>2024</t>
    </r>
    <r>
      <rPr>
        <sz val="12"/>
        <color theme="1"/>
        <rFont val="Arial"/>
        <family val="2"/>
      </rPr>
      <t xml:space="preserve"> spending. Any notes about the narrative analysis and any limitations should be reported to the department. This information will be reported in the ‘Impact on Rates’ tab. 
</t>
    </r>
  </si>
  <si>
    <r>
      <t xml:space="preserve">Calendar year </t>
    </r>
    <r>
      <rPr>
        <b/>
        <sz val="14"/>
        <color theme="1"/>
        <rFont val="Arial"/>
        <family val="2"/>
      </rPr>
      <t>2024</t>
    </r>
    <r>
      <rPr>
        <sz val="14"/>
        <color theme="1"/>
        <rFont val="Arial"/>
        <family val="2"/>
      </rPr>
      <t xml:space="preserve"> prescription drug costs</t>
    </r>
  </si>
  <si>
    <t>Due Date: May 1, 2025</t>
  </si>
  <si>
    <r>
      <t xml:space="preserve">Carriers will provide reports for each line of business using a separate template and for the category of drug: generic, brand-name, and specialty drugs. Include data on prescription drugs under pharmacy and medical benefits. This information is due on </t>
    </r>
    <r>
      <rPr>
        <b/>
        <sz val="10"/>
        <color theme="1"/>
        <rFont val="Arial"/>
        <family val="2"/>
      </rPr>
      <t>May 1, 2025.</t>
    </r>
    <r>
      <rPr>
        <sz val="10"/>
        <color theme="1"/>
        <rFont val="Arial"/>
        <family val="2"/>
      </rPr>
      <t xml:space="preserve"> Since this reporting is no longer linked to rate review, do not submit it through SERFF. Email the completed Excel template for each line of business and to the DPT program using this email: </t>
    </r>
  </si>
  <si>
    <t xml:space="preserve">Year over Year Increase 
(2024 - 2023) </t>
  </si>
  <si>
    <r>
      <t xml:space="preserve">Reporting for the </t>
    </r>
    <r>
      <rPr>
        <b/>
        <sz val="13"/>
        <rFont val="Arial"/>
        <family val="2"/>
      </rPr>
      <t>2024</t>
    </r>
    <r>
      <rPr>
        <b/>
        <sz val="11"/>
        <rFont val="Arial"/>
        <family val="2"/>
      </rPr>
      <t xml:space="preserve"> Calendar Year</t>
    </r>
  </si>
  <si>
    <t>Market</t>
  </si>
  <si>
    <t>Market Abbreviation</t>
  </si>
  <si>
    <t>SG</t>
  </si>
  <si>
    <t>LG</t>
  </si>
  <si>
    <t>IND</t>
  </si>
  <si>
    <t>Market type</t>
  </si>
  <si>
    <t>ATN</t>
  </si>
  <si>
    <t>CGN</t>
  </si>
  <si>
    <t>MDA</t>
  </si>
  <si>
    <t>BSP</t>
  </si>
  <si>
    <t>PCS</t>
  </si>
  <si>
    <t>HNT</t>
  </si>
  <si>
    <t>KSR</t>
  </si>
  <si>
    <t>PRV</t>
  </si>
  <si>
    <t>RGC</t>
  </si>
  <si>
    <t>SMT</t>
  </si>
  <si>
    <t>UHC</t>
  </si>
  <si>
    <t>Table Type</t>
  </si>
  <si>
    <t>MP</t>
  </si>
  <si>
    <t>MC</t>
  </si>
  <si>
    <t>GI</t>
  </si>
  <si>
    <t>C-00004</t>
  </si>
  <si>
    <t>ALIC</t>
  </si>
  <si>
    <t>C-00002</t>
  </si>
  <si>
    <t>BSH</t>
  </si>
  <si>
    <t>C-00012</t>
  </si>
  <si>
    <t>CHLIC</t>
  </si>
  <si>
    <t>C-00001</t>
  </si>
  <si>
    <t>HNOR</t>
  </si>
  <si>
    <t>C-00003</t>
  </si>
  <si>
    <t>KFHPN</t>
  </si>
  <si>
    <t>C-00005</t>
  </si>
  <si>
    <t>MH</t>
  </si>
  <si>
    <t>C-00006</t>
  </si>
  <si>
    <t>PSHP</t>
  </si>
  <si>
    <t>C-00007</t>
  </si>
  <si>
    <t>PHP</t>
  </si>
  <si>
    <t>C-00008</t>
  </si>
  <si>
    <t>RBCBSO</t>
  </si>
  <si>
    <t>C-00009</t>
  </si>
  <si>
    <t>SHP</t>
  </si>
  <si>
    <t>C-00011</t>
  </si>
  <si>
    <t>UHIC</t>
  </si>
  <si>
    <t>PDAB System</t>
  </si>
  <si>
    <t>Company ID</t>
  </si>
  <si>
    <t>Company Abbreviation</t>
  </si>
  <si>
    <t>Table</t>
  </si>
  <si>
    <t>Most Prescribed</t>
  </si>
  <si>
    <t>Most Costly</t>
  </si>
  <si>
    <t>Greatest Increase</t>
  </si>
  <si>
    <t>Table Abbreviateion</t>
  </si>
  <si>
    <t>Table Abbreviation</t>
  </si>
  <si>
    <t>G</t>
  </si>
  <si>
    <t>B</t>
  </si>
  <si>
    <t>S</t>
  </si>
  <si>
    <t>Drug Type Abbreviation</t>
  </si>
  <si>
    <r>
      <rPr>
        <b/>
        <sz val="12"/>
        <color theme="1"/>
        <rFont val="Arial"/>
        <family val="2"/>
      </rPr>
      <t xml:space="preserve">Top 25 most prescribed drugs:
</t>
    </r>
    <r>
      <rPr>
        <sz val="12"/>
        <color theme="1"/>
        <rFont val="Arial"/>
        <family val="2"/>
      </rPr>
      <t xml:space="preserve">
The most prescribed drugs are required to be reported by the number of claims received. This must include prescription drugs covered under both the pharmacy and medical benefits. This information is in a drop-down menu this year.
Drugs are ranked beginning with highest numbers of prescription drug claims for each category of drug – generic, brand-name, and specialty.
Report the drug once within the list under name of the drug if the drug appears multiple times as a different NDC or in a modified-release dosage of the drug (i.e. XR or IR). 
</t>
    </r>
  </si>
  <si>
    <t xml:space="preserve">The Prescription Drug Transparency Act (enacted in 2018 and amended in 2023 by SB 192) requires carriers who issue health benefit plans in Oregon to provide information regarding prescription drug costs. OAR 836-053-1630 explains that this reporting requirement applies to carriers who during 2024:
</t>
  </si>
  <si>
    <t>Reporting includes prescription drugs reimbursed by the insurer under pharmacy and medical benefits for health benefit plans issued in this state. Report company information and all of the following for each line of business:</t>
  </si>
  <si>
    <r>
      <rPr>
        <sz val="10"/>
        <color rgb="FFC00000"/>
        <rFont val="Arial"/>
        <family val="2"/>
      </rPr>
      <t>Template changes for 2025:</t>
    </r>
    <r>
      <rPr>
        <sz val="10"/>
        <color theme="1"/>
        <rFont val="Arial"/>
        <family val="2"/>
      </rPr>
      <t xml:space="preserve"> For those who have filed in prior years, there are changes to this year's template. We have: 
* Restructured the instructions and added some clarifications. 
* Stacked the three Generic, Brand Name, and Specialty tables. No new data is being requested on these tables, just a different format. This is to improve DPT team's processing time.
* Added drop down menus and validation restrictions to improve consistency of data.
</t>
    </r>
  </si>
  <si>
    <t>Definitions</t>
  </si>
  <si>
    <r>
      <rPr>
        <b/>
        <sz val="12"/>
        <color theme="1"/>
        <rFont val="Arial"/>
        <family val="2"/>
      </rPr>
      <t>General instructions and information:</t>
    </r>
    <r>
      <rPr>
        <sz val="12"/>
        <color theme="1"/>
        <rFont val="Arial"/>
        <family val="2"/>
      </rPr>
      <t xml:space="preserve">
This template contains a separate tab for the following lists: Most Prescribed, Most Costly, Greatest Increase, Impact on Rates, and List of each NDC. These need to be filled out on a separate template for each market type being reported. Once completed, submit the completed Excel template for each market.       
On the Most Prescribed, Most Costly, and Greatest Increase pages, there are separate lists for </t>
    </r>
    <r>
      <rPr>
        <i/>
        <sz val="12"/>
        <color theme="1"/>
        <rFont val="Arial"/>
        <family val="2"/>
      </rPr>
      <t>generic</t>
    </r>
    <r>
      <rPr>
        <sz val="12"/>
        <color theme="1"/>
        <rFont val="Arial"/>
        <family val="2"/>
      </rPr>
      <t xml:space="preserve"> prescription drugs, </t>
    </r>
    <r>
      <rPr>
        <i/>
        <sz val="12"/>
        <color theme="1"/>
        <rFont val="Arial"/>
        <family val="2"/>
      </rPr>
      <t>brand-name</t>
    </r>
    <r>
      <rPr>
        <sz val="12"/>
        <color theme="1"/>
        <rFont val="Arial"/>
        <family val="2"/>
      </rPr>
      <t xml:space="preserve"> prescription drugs, and </t>
    </r>
    <r>
      <rPr>
        <i/>
        <sz val="12"/>
        <color theme="1"/>
        <rFont val="Arial"/>
        <family val="2"/>
      </rPr>
      <t>specialty</t>
    </r>
    <r>
      <rPr>
        <sz val="12"/>
        <color theme="1"/>
        <rFont val="Arial"/>
        <family val="2"/>
      </rPr>
      <t xml:space="preserve"> prescription drugs. In total, this template includes fields for nine different top 25 lists. Note that specialty drugs are those that cost less than $670 for a 30 day supply.
When compiling the top 25 lists, include all claims for prescription drugs under the pharmacy benefit </t>
    </r>
    <r>
      <rPr>
        <b/>
        <sz val="12"/>
        <color theme="1"/>
        <rFont val="Arial"/>
        <family val="2"/>
      </rPr>
      <t>and</t>
    </r>
    <r>
      <rPr>
        <sz val="12"/>
        <color theme="1"/>
        <rFont val="Arial"/>
        <family val="2"/>
      </rPr>
      <t xml:space="preserve"> the medical benefit. For the List of each NDC, separately list the pharmacy benefit from the medical benefit for each NDC, if it has both. 
Submit the completed Excel template for each market by email to DPT.RxReporting@DCBS.oregon.gov. 
</t>
    </r>
    <r>
      <rPr>
        <u/>
        <sz val="12"/>
        <color theme="1"/>
        <rFont val="Arial"/>
        <family val="2"/>
      </rPr>
      <t xml:space="preserve">NDCs and drug names: </t>
    </r>
    <r>
      <rPr>
        <sz val="12"/>
        <color theme="1"/>
        <rFont val="Arial"/>
        <family val="2"/>
      </rPr>
      <t xml:space="preserve">
Enter the NDC in the 11-digit National Council for Prescription Drug Programs (NCPDP) format. This identifies the labeler, product, and trade package size by unique code for the U.S. Food and Drug Administration (FDA) and the manufacturer. Most common conversions:</t>
    </r>
  </si>
  <si>
    <r>
      <t xml:space="preserve">The proprietary (trade name) of a drug should only appear once in any top 25 list. If there are claims for multiple NDCs of a single drug, those claims should be aggregated into a single row of the list, and all of those NDCs should be reported in the “National Drug Code(s)” cell of that row. That includes modified-release dosages of the drug (e.g. extended release tablets). When reporting multiple NDCs for a single drug, separate them by commas. 
Here is an example of how NDCs could be aggregated in practice with the help of their associated Medi-Span Generic Product Identifier (GPI):
- For the </t>
    </r>
    <r>
      <rPr>
        <b/>
        <sz val="12"/>
        <color theme="1"/>
        <rFont val="Arial"/>
        <family val="2"/>
      </rPr>
      <t>generic</t>
    </r>
    <r>
      <rPr>
        <sz val="12"/>
        <color theme="1"/>
        <rFont val="Arial"/>
        <family val="2"/>
      </rPr>
      <t xml:space="preserve"> drugs lists, aggregate all non-specialty generic NDCs with the same</t>
    </r>
    <r>
      <rPr>
        <b/>
        <sz val="12"/>
        <color theme="1"/>
        <rFont val="Arial"/>
        <family val="2"/>
      </rPr>
      <t xml:space="preserve"> first 10 GPI </t>
    </r>
    <r>
      <rPr>
        <sz val="12"/>
        <color theme="1"/>
        <rFont val="Arial"/>
        <family val="2"/>
      </rPr>
      <t xml:space="preserve">digits.
- For the </t>
    </r>
    <r>
      <rPr>
        <b/>
        <sz val="12"/>
        <color theme="1"/>
        <rFont val="Arial"/>
        <family val="2"/>
      </rPr>
      <t>brand-name</t>
    </r>
    <r>
      <rPr>
        <sz val="12"/>
        <color theme="1"/>
        <rFont val="Arial"/>
        <family val="2"/>
      </rPr>
      <t xml:space="preserve"> drugs lists, aggregate all non-specialty brand-name NDCs with the same </t>
    </r>
    <r>
      <rPr>
        <b/>
        <sz val="12"/>
        <color theme="1"/>
        <rFont val="Arial"/>
        <family val="2"/>
      </rPr>
      <t>first 10 GPI</t>
    </r>
    <r>
      <rPr>
        <sz val="12"/>
        <color theme="1"/>
        <rFont val="Arial"/>
        <family val="2"/>
      </rPr>
      <t xml:space="preserve"> digits </t>
    </r>
    <r>
      <rPr>
        <b/>
        <sz val="12"/>
        <color theme="1"/>
        <rFont val="Arial"/>
        <family val="2"/>
      </rPr>
      <t>AND</t>
    </r>
    <r>
      <rPr>
        <sz val="12"/>
        <color theme="1"/>
        <rFont val="Arial"/>
        <family val="2"/>
      </rPr>
      <t xml:space="preserve"> the same </t>
    </r>
    <r>
      <rPr>
        <b/>
        <sz val="12"/>
        <color theme="1"/>
        <rFont val="Arial"/>
        <family val="2"/>
      </rPr>
      <t>manufacturer</t>
    </r>
    <r>
      <rPr>
        <sz val="12"/>
        <color theme="1"/>
        <rFont val="Arial"/>
        <family val="2"/>
      </rPr>
      <t xml:space="preserve">.
- For the </t>
    </r>
    <r>
      <rPr>
        <b/>
        <sz val="12"/>
        <color theme="1"/>
        <rFont val="Arial"/>
        <family val="2"/>
      </rPr>
      <t>specialty</t>
    </r>
    <r>
      <rPr>
        <sz val="12"/>
        <color theme="1"/>
        <rFont val="Arial"/>
        <family val="2"/>
      </rPr>
      <t xml:space="preserve"> drugs lists, aggregate specialty generic and brand-name drugs separately in the same manner as done for non-specialty drugs. If you have claims for both generic NDCs and brand-name NDCs of a drug, aggregate the generic NDCs separately from the brand-name NDCs. Do not mix generic and brand-name NDCs in a single list row. Aggregated brand-name NDCs should all have the same brand name.
Drugs should not be listed in more than one top 25 list within the same tab (sheet). For example, a trade name should not appear on the Brand-Name Drugs list and also on the Specialty Drugs list on the Most Prescribed tab. If a 30-day supply of the drug (or a full course of treatment lasting less than 30 days) has an equivalent list price of $670 or more (OAR 836-200-0505), then that drug should only appear on the Specialty Drugs list.  
Once the Most Prescribed, Most Costly, Greatest Increase, and Impact on Rates are complete, list each NDC being reported on the "List of each NDC" tab. A top 25 list will usually include multiple NDCs for a drug on a row, however this list should include only one NDC per line. 
</t>
    </r>
  </si>
  <si>
    <r>
      <rPr>
        <b/>
        <sz val="12"/>
        <color theme="1"/>
        <rFont val="Arial"/>
        <family val="2"/>
      </rPr>
      <t xml:space="preserve">Top 25 drugs causing the greatest increase in total plan spending one year to the next
</t>
    </r>
    <r>
      <rPr>
        <sz val="12"/>
        <color theme="1"/>
        <rFont val="Arial"/>
        <family val="2"/>
      </rPr>
      <t xml:space="preserve">
Carriers are required to report the prescription drugs causing greatest increase in total plan spending from the current experience period to the previous experience period. This list must consider total annual spending including the net impact of any rebates or other price concessions. This information will be reported by drug name and NDC in the ‘Greatest Increase’ tab.
Drugs are ranked beginning with the drug causing the largest year over year increase, when factoring in the impact of rebates and price concessions.
Report the drug once within the list under name of the drug if the drug appears multiple times as a different NDC or in a modified-release dosage of the drug (i.e. XR or IR).
Year over year increase is reported as the total annual spending from the previous year minus the total annual spend from two years prior to the reporting year. For example – during the </t>
    </r>
    <r>
      <rPr>
        <b/>
        <sz val="12"/>
        <color theme="1"/>
        <rFont val="Arial"/>
        <family val="2"/>
      </rPr>
      <t>2025</t>
    </r>
    <r>
      <rPr>
        <sz val="12"/>
        <color theme="1"/>
        <rFont val="Arial"/>
        <family val="2"/>
      </rPr>
      <t xml:space="preserve"> reporting year, the year over year increase would be the total annual spend from </t>
    </r>
    <r>
      <rPr>
        <b/>
        <sz val="12"/>
        <color theme="1"/>
        <rFont val="Arial"/>
        <family val="2"/>
      </rPr>
      <t>2024</t>
    </r>
    <r>
      <rPr>
        <sz val="12"/>
        <color theme="1"/>
        <rFont val="Arial"/>
        <family val="2"/>
      </rPr>
      <t xml:space="preserve"> minus to the total annual spend from </t>
    </r>
    <r>
      <rPr>
        <b/>
        <sz val="12"/>
        <color theme="1"/>
        <rFont val="Arial"/>
        <family val="2"/>
      </rPr>
      <t>2023</t>
    </r>
    <r>
      <rPr>
        <sz val="12"/>
        <color theme="1"/>
        <rFont val="Arial"/>
        <family val="2"/>
      </rPr>
      <t xml:space="preserve">.
The impact of rebates and other price concessions on total annual spend is reported as a brief narrative specifying:
     - The method(s) used to determine the impact of rebates and other price concessions on total annual spend.
     - The estimated magnitude of rebates and price concessions on total annual spend.
     - Any limitations to the methodology used to determine the impact of rebates and other price concessions on      
     total annual spend.
</t>
    </r>
    <r>
      <rPr>
        <b/>
        <sz val="12"/>
        <color theme="1"/>
        <rFont val="Arial"/>
        <family val="2"/>
      </rPr>
      <t xml:space="preserve">Please skip any entry that has Year-over-Year increase reported equal to the total annual spending from the same year. </t>
    </r>
    <r>
      <rPr>
        <sz val="12"/>
        <color theme="1"/>
        <rFont val="Arial"/>
        <family val="2"/>
      </rPr>
      <t xml:space="preserve"> </t>
    </r>
    <r>
      <rPr>
        <b/>
        <sz val="12"/>
        <color theme="1"/>
        <rFont val="Arial"/>
        <family val="2"/>
      </rPr>
      <t>Reminder: This is for increases, so do not report drugs that did not have any spend in 2023.</t>
    </r>
  </si>
  <si>
    <t>Company Information</t>
  </si>
  <si>
    <t>Company Name (select from list)</t>
  </si>
  <si>
    <t>Market Type (select from list)</t>
  </si>
  <si>
    <t>Reporting Year</t>
  </si>
  <si>
    <t>Primary Contact Name</t>
  </si>
  <si>
    <t>Primary Job Title</t>
  </si>
  <si>
    <t>Primary Phone</t>
  </si>
  <si>
    <t>Primary Email</t>
  </si>
  <si>
    <t>Secondary Contact Name (optional)</t>
  </si>
  <si>
    <t>Secondary Job Title</t>
  </si>
  <si>
    <t>Secondary Phone</t>
  </si>
  <si>
    <t>Secondary Email</t>
  </si>
  <si>
    <t>Notes &amp; Rebates etc list</t>
  </si>
  <si>
    <r>
      <rPr>
        <b/>
        <sz val="12"/>
        <color theme="1"/>
        <rFont val="Arial"/>
        <family val="2"/>
      </rPr>
      <t>List of each NDC</t>
    </r>
    <r>
      <rPr>
        <sz val="12"/>
        <color theme="1"/>
        <rFont val="Arial"/>
        <family val="2"/>
      </rPr>
      <t xml:space="preserve">
For each NDC included in reporting, provide:
* The market type or line of business.
* The proprietary and non-proprietary names.
* Indicate whether the amounts are from pharmacy benefits or medical benefits. Important: Use a separate line for each, if an NDC has prescriptions from both pharmacy and medical benefits (these are combined on the top 25 lists, but separate here).  
* The number of prescriptions.
* The number of enrollees.
* The amount of total spending. 
Note: That the amount on a row for any of the top 25 lists should match the sum of the individual amounts for each NDC on this list. For example, a row on the top 25 generic most costly includes 5 different NDCs for the drug being reported, so the total from those 5 NDCs on the List of each NDC must match the amounts on that row. Cell protections below the table have been removed if you need to expand the number of rows on the form's table.</t>
    </r>
  </si>
  <si>
    <t>Authorizing Authority Name</t>
  </si>
  <si>
    <t>Authorizing Authority Job Title</t>
  </si>
  <si>
    <t>Authorizing Authority Phone Number</t>
  </si>
  <si>
    <t>Authorizing Authority Email</t>
  </si>
  <si>
    <t>Technical Contact Name</t>
  </si>
  <si>
    <t>Technical Contact Job Title</t>
  </si>
  <si>
    <t>Technical Contact Phone Number</t>
  </si>
  <si>
    <t>Technical Contact Email</t>
  </si>
  <si>
    <t>NAIC Code</t>
  </si>
  <si>
    <t>Taran Heins
(He / Him)
Research Analyst
Drug Price Transparency Program
Taran.Heins@dcbs.oregon.gov || 971-901-2943</t>
  </si>
  <si>
    <t>Please submit one report for each applicable market to your company (Small Group, Large Group, and Individual). If there is not enough utilization within your company to fill all 25 table rows, please input N/A within the applicable table row. Please do not shorten or abbreviate drug names within these tables. Finally, please fill out the Company Information tab by selecting the appropriate company name and market within the drop down menus, and fill out the contact information. Authorizing Authority refers to management-type positions, and Technical Contact refers to analyst-type positions.</t>
  </si>
  <si>
    <t xml:space="preserve">* Were a licensed insurance company, health care services contractor, or health maintenance organization that issued health benefit plans as defined in ORS 743B.005(16) in this state.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</si>
</sst>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quot;$&quot;#,##0.00"/>
  </numFmts>
  <fonts count="29" x14ac:knownFonts="1">
    <font>
      <sz val="10"/>
      <color theme="1"/>
      <name val="Arial"/>
      <family val="2"/>
    </font>
    <font>
      <sz val="18"/>
      <color theme="3"/>
      <name val="Calibri Light"/>
      <family val="2"/>
      <scheme val="major"/>
    </font>
    <font>
      <b/>
      <sz val="11"/>
      <color theme="3"/>
      <name val="Arial"/>
      <family val="2"/>
    </font>
    <font>
      <sz val="10"/>
      <color theme="1"/>
      <name val="Arial"/>
      <family val="2"/>
    </font>
    <font>
      <b/>
      <sz val="11"/>
      <color theme="1"/>
      <name val="Arial"/>
      <family val="2"/>
    </font>
    <font>
      <sz val="10"/>
      <color rgb="FF9C6500"/>
      <name val="Arial"/>
      <family val="2"/>
    </font>
    <font>
      <b/>
      <sz val="10"/>
      <color theme="1"/>
      <name val="Arial"/>
      <family val="2"/>
    </font>
    <font>
      <sz val="12"/>
      <color theme="1"/>
      <name val="Arial"/>
      <family val="2"/>
    </font>
    <font>
      <b/>
      <sz val="12"/>
      <color theme="1"/>
      <name val="Arial"/>
      <family val="2"/>
    </font>
    <font>
      <b/>
      <sz val="11"/>
      <name val="Arial"/>
      <family val="2"/>
    </font>
    <font>
      <b/>
      <sz val="13"/>
      <name val="Arial"/>
      <family val="2"/>
    </font>
    <font>
      <sz val="11"/>
      <color theme="1"/>
      <name val="Arial"/>
      <family val="2"/>
    </font>
    <font>
      <b/>
      <sz val="11"/>
      <color rgb="FFFF0000"/>
      <name val="Arial"/>
      <family val="2"/>
    </font>
    <font>
      <b/>
      <sz val="11"/>
      <color theme="0"/>
      <name val="Arial"/>
      <family val="2"/>
    </font>
    <font>
      <u/>
      <sz val="10"/>
      <color theme="10"/>
      <name val="Arial"/>
      <family val="2"/>
    </font>
    <font>
      <sz val="10"/>
      <color rgb="FFC00000"/>
      <name val="Arial"/>
      <family val="2"/>
    </font>
    <font>
      <i/>
      <sz val="12"/>
      <color theme="1"/>
      <name val="Arial"/>
      <family val="2"/>
    </font>
    <font>
      <b/>
      <sz val="12"/>
      <color rgb="FFCC0000"/>
      <name val="Arial"/>
      <family val="2"/>
    </font>
    <font>
      <u/>
      <sz val="12"/>
      <color theme="1"/>
      <name val="Arial"/>
      <family val="2"/>
    </font>
    <font>
      <sz val="14"/>
      <color theme="1"/>
      <name val="Arial"/>
      <family val="2"/>
    </font>
    <font>
      <sz val="14"/>
      <color rgb="FFC00000"/>
      <name val="Arial"/>
      <family val="2"/>
    </font>
    <font>
      <b/>
      <sz val="14"/>
      <color theme="1"/>
      <name val="Arial"/>
      <family val="2"/>
    </font>
    <font>
      <strike/>
      <sz val="14"/>
      <color theme="1"/>
      <name val="Arial"/>
      <family val="2"/>
    </font>
    <font>
      <u/>
      <sz val="11"/>
      <color theme="10"/>
      <name val="Arial"/>
      <family val="2"/>
    </font>
    <font>
      <sz val="12"/>
      <color theme="1"/>
      <name val="Calibri"/>
      <family val="2"/>
      <scheme val="minor"/>
    </font>
    <font>
      <b/>
      <sz val="12"/>
      <color theme="0"/>
      <name val="Calibri"/>
      <family val="2"/>
      <scheme val="minor"/>
    </font>
    <font>
      <b/>
      <sz val="18"/>
      <color theme="3"/>
      <name val="Calibri Light"/>
      <family val="2"/>
      <scheme val="major"/>
    </font>
    <font>
      <sz val="8"/>
      <name val="Arial"/>
      <family val="2"/>
    </font>
    <font>
      <sz val="12"/>
      <name val="Arial"/>
      <family val="2"/>
    </font>
  </fonts>
  <fills count="21">
    <fill>
      <patternFill patternType="none"/>
    </fill>
    <fill>
      <patternFill patternType="gray125"/>
    </fill>
    <fill>
      <patternFill patternType="solid">
        <fgColor theme="9" tint="0.79998168889431442"/>
        <bgColor indexed="65"/>
      </patternFill>
    </fill>
    <fill>
      <patternFill patternType="solid">
        <fgColor rgb="FFFFEB9C"/>
      </patternFill>
    </fill>
    <fill>
      <patternFill patternType="solid">
        <fgColor theme="7" tint="0.79998168889431442"/>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6633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D3A7"/>
        <bgColor indexed="64"/>
      </patternFill>
    </fill>
    <fill>
      <patternFill patternType="solid">
        <fgColor theme="5" tint="0.79998168889431442"/>
        <bgColor indexed="64"/>
      </patternFill>
    </fill>
    <fill>
      <patternFill patternType="solid">
        <fgColor rgb="FFAD3973"/>
        <bgColor indexed="64"/>
      </patternFill>
    </fill>
    <fill>
      <patternFill patternType="solid">
        <fgColor theme="0" tint="-0.14999847407452621"/>
        <bgColor theme="0" tint="-0.14999847407452621"/>
      </patternFill>
    </fill>
    <fill>
      <patternFill patternType="solid">
        <fgColor rgb="FFFFFF00"/>
        <bgColor indexed="64"/>
      </patternFill>
    </fill>
    <fill>
      <patternFill patternType="solid">
        <fgColor theme="4" tint="0.79998168889431442"/>
        <bgColor theme="4" tint="0.79998168889431442"/>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theme="4" tint="0.39997558519241921"/>
      </left>
      <right/>
      <top style="thin">
        <color theme="4" tint="0.39997558519241921"/>
      </top>
      <bottom style="thin">
        <color theme="4" tint="0.39997558519241921"/>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3" fillId="2" borderId="0" applyNumberFormat="0" applyBorder="0" applyAlignment="0" applyProtection="0"/>
    <xf numFmtId="0" fontId="5" fillId="3" borderId="0" applyNumberFormat="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14" fillId="0" borderId="0" applyNumberFormat="0" applyFill="0" applyBorder="0" applyAlignment="0" applyProtection="0"/>
  </cellStyleXfs>
  <cellXfs count="197">
    <xf numFmtId="0" fontId="0" fillId="0" borderId="0" xfId="0"/>
    <xf numFmtId="0" fontId="0" fillId="0" borderId="0" xfId="0" applyAlignment="1">
      <alignment vertical="center"/>
    </xf>
    <xf numFmtId="0" fontId="9" fillId="0" borderId="0" xfId="4" applyFont="1" applyFill="1" applyBorder="1" applyAlignment="1" applyProtection="1">
      <alignment vertical="center" wrapText="1"/>
    </xf>
    <xf numFmtId="0" fontId="0" fillId="8" borderId="3" xfId="0" applyFill="1" applyBorder="1" applyAlignment="1">
      <alignment vertical="center"/>
    </xf>
    <xf numFmtId="0" fontId="0" fillId="8" borderId="4" xfId="0" applyFill="1" applyBorder="1" applyAlignment="1">
      <alignment vertical="center"/>
    </xf>
    <xf numFmtId="0" fontId="0" fillId="8" borderId="0" xfId="0" applyFill="1" applyAlignment="1">
      <alignment vertical="center"/>
    </xf>
    <xf numFmtId="0" fontId="0" fillId="8" borderId="6" xfId="0" applyFill="1" applyBorder="1" applyAlignment="1">
      <alignment vertical="center"/>
    </xf>
    <xf numFmtId="0" fontId="0" fillId="8" borderId="8" xfId="0" applyFill="1" applyBorder="1" applyAlignment="1">
      <alignment vertical="center"/>
    </xf>
    <xf numFmtId="0" fontId="0" fillId="8" borderId="9" xfId="0" applyFill="1" applyBorder="1" applyAlignment="1">
      <alignment vertical="center"/>
    </xf>
    <xf numFmtId="0" fontId="11" fillId="11" borderId="1" xfId="0" applyFont="1" applyFill="1" applyBorder="1" applyAlignment="1">
      <alignment vertical="center" wrapText="1"/>
    </xf>
    <xf numFmtId="0" fontId="3" fillId="0" borderId="0" xfId="0" applyFont="1"/>
    <xf numFmtId="0" fontId="3" fillId="0" borderId="5" xfId="0" applyFont="1" applyBorder="1" applyAlignment="1">
      <alignment vertical="top" wrapText="1"/>
    </xf>
    <xf numFmtId="0" fontId="3" fillId="0" borderId="5" xfId="0" applyFont="1" applyBorder="1"/>
    <xf numFmtId="0" fontId="3" fillId="0" borderId="6" xfId="0" applyFont="1" applyBorder="1" applyAlignment="1">
      <alignment vertical="top" wrapText="1"/>
    </xf>
    <xf numFmtId="0" fontId="3" fillId="8" borderId="5" xfId="0" applyFont="1" applyFill="1" applyBorder="1" applyAlignment="1">
      <alignment horizontal="left" vertical="top" wrapText="1"/>
    </xf>
    <xf numFmtId="0" fontId="3" fillId="8" borderId="6" xfId="0" applyFont="1" applyFill="1" applyBorder="1" applyAlignment="1">
      <alignment horizontal="left" vertical="top" wrapText="1"/>
    </xf>
    <xf numFmtId="0" fontId="7" fillId="0" borderId="0" xfId="0" applyFont="1" applyAlignment="1">
      <alignment wrapText="1"/>
    </xf>
    <xf numFmtId="0" fontId="7" fillId="0" borderId="2" xfId="0" applyFont="1" applyBorder="1" applyAlignment="1">
      <alignment wrapText="1"/>
    </xf>
    <xf numFmtId="0" fontId="7" fillId="0" borderId="4" xfId="0" applyFont="1" applyBorder="1" applyAlignment="1">
      <alignment wrapText="1"/>
    </xf>
    <xf numFmtId="0" fontId="7" fillId="0" borderId="5" xfId="0" applyFont="1" applyBorder="1" applyAlignment="1">
      <alignment wrapText="1"/>
    </xf>
    <xf numFmtId="0" fontId="7" fillId="0" borderId="0" xfId="0" applyFont="1" applyAlignment="1">
      <alignment horizontal="left" vertical="top" wrapText="1"/>
    </xf>
    <xf numFmtId="0" fontId="7" fillId="0" borderId="0" xfId="0" applyFont="1" applyAlignment="1">
      <alignment vertical="top" wrapText="1"/>
    </xf>
    <xf numFmtId="0" fontId="7" fillId="0" borderId="6" xfId="0" applyFont="1" applyBorder="1" applyAlignment="1">
      <alignment wrapText="1"/>
    </xf>
    <xf numFmtId="0" fontId="7" fillId="9" borderId="5" xfId="0" applyFont="1" applyFill="1" applyBorder="1" applyAlignment="1">
      <alignment wrapText="1"/>
    </xf>
    <xf numFmtId="0" fontId="7" fillId="9" borderId="0" xfId="0" applyFont="1" applyFill="1" applyAlignment="1">
      <alignment wrapText="1"/>
    </xf>
    <xf numFmtId="0" fontId="7" fillId="9" borderId="6" xfId="0" applyFont="1" applyFill="1" applyBorder="1" applyAlignment="1">
      <alignment wrapText="1"/>
    </xf>
    <xf numFmtId="0" fontId="14" fillId="8" borderId="0" xfId="7" applyFill="1" applyBorder="1" applyAlignment="1">
      <alignment horizontal="left" vertical="top" wrapText="1"/>
    </xf>
    <xf numFmtId="0" fontId="13" fillId="12" borderId="12" xfId="2" applyFont="1" applyFill="1" applyBorder="1" applyAlignment="1">
      <alignment horizontal="center" vertical="center" wrapText="1"/>
    </xf>
    <xf numFmtId="164" fontId="13" fillId="12" borderId="12" xfId="6" applyNumberFormat="1" applyFont="1" applyFill="1" applyBorder="1" applyAlignment="1">
      <alignment horizontal="center" vertical="center" wrapText="1"/>
    </xf>
    <xf numFmtId="0" fontId="13" fillId="12" borderId="15" xfId="2" applyFont="1" applyFill="1" applyBorder="1" applyAlignment="1">
      <alignment horizontal="center" vertical="center" wrapText="1"/>
    </xf>
    <xf numFmtId="0" fontId="13" fillId="12" borderId="23" xfId="2" applyFont="1" applyFill="1" applyBorder="1" applyAlignment="1">
      <alignment horizontal="center" vertical="center" wrapText="1"/>
    </xf>
    <xf numFmtId="0" fontId="0" fillId="8" borderId="0" xfId="0" applyFill="1" applyAlignment="1">
      <alignment vertical="center" wrapText="1"/>
    </xf>
    <xf numFmtId="0" fontId="0" fillId="8" borderId="6" xfId="0" applyFill="1" applyBorder="1" applyAlignment="1">
      <alignment vertical="center" wrapText="1"/>
    </xf>
    <xf numFmtId="0" fontId="0" fillId="0" borderId="0" xfId="0" applyAlignment="1">
      <alignment vertical="center" wrapText="1"/>
    </xf>
    <xf numFmtId="44" fontId="13" fillId="12" borderId="14" xfId="2" applyNumberFormat="1" applyFont="1" applyFill="1" applyBorder="1" applyAlignment="1">
      <alignment horizontal="center" vertical="center" wrapText="1"/>
    </xf>
    <xf numFmtId="0" fontId="11" fillId="0" borderId="2" xfId="0" applyFont="1" applyBorder="1"/>
    <xf numFmtId="0" fontId="11" fillId="0" borderId="3" xfId="0" applyFont="1" applyBorder="1"/>
    <xf numFmtId="0" fontId="11" fillId="0" borderId="4" xfId="0" applyFont="1" applyBorder="1"/>
    <xf numFmtId="0" fontId="11" fillId="0" borderId="0" xfId="0" applyFont="1"/>
    <xf numFmtId="0" fontId="11" fillId="0" borderId="5" xfId="0" applyFont="1" applyBorder="1"/>
    <xf numFmtId="0" fontId="11" fillId="0" borderId="6" xfId="0" applyFont="1" applyBorder="1"/>
    <xf numFmtId="0" fontId="11" fillId="11" borderId="18" xfId="0" applyFont="1" applyFill="1" applyBorder="1" applyAlignment="1">
      <alignment vertical="center" wrapText="1"/>
    </xf>
    <xf numFmtId="0" fontId="3" fillId="8" borderId="0" xfId="0" applyFont="1" applyFill="1"/>
    <xf numFmtId="0" fontId="0" fillId="0" borderId="0" xfId="0" applyAlignment="1">
      <alignment vertical="top" wrapText="1"/>
    </xf>
    <xf numFmtId="0" fontId="3" fillId="8" borderId="7" xfId="0" applyFont="1" applyFill="1" applyBorder="1" applyAlignment="1">
      <alignment vertical="top"/>
    </xf>
    <xf numFmtId="0" fontId="3" fillId="8" borderId="8" xfId="0" applyFont="1" applyFill="1" applyBorder="1" applyAlignment="1">
      <alignment vertical="top"/>
    </xf>
    <xf numFmtId="0" fontId="3" fillId="8" borderId="9" xfId="0" applyFont="1" applyFill="1" applyBorder="1" applyAlignment="1">
      <alignment vertical="top"/>
    </xf>
    <xf numFmtId="0" fontId="4" fillId="10" borderId="1" xfId="0" applyFont="1" applyFill="1" applyBorder="1" applyAlignment="1">
      <alignment vertical="center" wrapText="1"/>
    </xf>
    <xf numFmtId="0" fontId="4" fillId="10" borderId="18" xfId="0" applyFont="1" applyFill="1" applyBorder="1" applyAlignment="1">
      <alignment vertical="center" wrapText="1"/>
    </xf>
    <xf numFmtId="0" fontId="11" fillId="0" borderId="11" xfId="0" applyFont="1" applyBorder="1" applyAlignment="1">
      <alignment vertical="center" wrapText="1"/>
    </xf>
    <xf numFmtId="0" fontId="11" fillId="0" borderId="1" xfId="0" applyFont="1" applyBorder="1" applyAlignment="1">
      <alignment vertical="center" wrapText="1"/>
    </xf>
    <xf numFmtId="0" fontId="11" fillId="0" borderId="18" xfId="0" applyFont="1" applyBorder="1" applyAlignment="1">
      <alignment vertical="center" wrapText="1"/>
    </xf>
    <xf numFmtId="0" fontId="2" fillId="0" borderId="1" xfId="2" applyBorder="1" applyAlignment="1" applyProtection="1">
      <alignment horizontal="center" vertical="center"/>
    </xf>
    <xf numFmtId="0" fontId="2" fillId="0" borderId="1" xfId="2" applyFill="1" applyBorder="1" applyAlignment="1" applyProtection="1">
      <alignment horizontal="center" vertical="center"/>
    </xf>
    <xf numFmtId="0" fontId="2" fillId="0" borderId="1" xfId="2" applyFill="1" applyBorder="1" applyAlignment="1" applyProtection="1">
      <alignment horizontal="center" vertical="center" wrapText="1"/>
    </xf>
    <xf numFmtId="0" fontId="2" fillId="0" borderId="1" xfId="2" applyBorder="1" applyAlignment="1" applyProtection="1">
      <alignment horizontal="center" vertical="center" wrapText="1"/>
    </xf>
    <xf numFmtId="0" fontId="0" fillId="0" borderId="0" xfId="0" applyAlignment="1">
      <alignment horizontal="center" vertical="center"/>
    </xf>
    <xf numFmtId="0" fontId="0" fillId="0" borderId="0" xfId="0" applyAlignment="1">
      <alignment wrapText="1"/>
    </xf>
    <xf numFmtId="0" fontId="2" fillId="0" borderId="0" xfId="2" applyBorder="1" applyAlignment="1" applyProtection="1">
      <alignment horizontal="center" vertical="center" wrapText="1"/>
    </xf>
    <xf numFmtId="0" fontId="2" fillId="0" borderId="0" xfId="2" applyFill="1" applyBorder="1" applyAlignment="1" applyProtection="1">
      <alignment horizontal="center" vertical="center" wrapText="1"/>
    </xf>
    <xf numFmtId="0" fontId="2" fillId="0" borderId="0" xfId="2" applyBorder="1" applyAlignment="1" applyProtection="1">
      <alignment vertical="center"/>
    </xf>
    <xf numFmtId="0" fontId="2" fillId="0" borderId="10" xfId="2" applyBorder="1" applyAlignment="1" applyProtection="1">
      <alignment horizontal="center" vertical="center"/>
    </xf>
    <xf numFmtId="0" fontId="2" fillId="0" borderId="16" xfId="2" applyBorder="1" applyAlignment="1" applyProtection="1">
      <alignment horizontal="center" vertical="center" wrapText="1"/>
    </xf>
    <xf numFmtId="0" fontId="0" fillId="0" borderId="19" xfId="0" applyBorder="1" applyAlignment="1">
      <alignment wrapText="1"/>
    </xf>
    <xf numFmtId="44" fontId="0" fillId="4" borderId="1" xfId="5" applyFont="1" applyFill="1" applyBorder="1" applyProtection="1"/>
    <xf numFmtId="0" fontId="0" fillId="0" borderId="19" xfId="0" applyBorder="1" applyAlignment="1">
      <alignment vertical="top"/>
    </xf>
    <xf numFmtId="0" fontId="20" fillId="0" borderId="19" xfId="0" applyFont="1" applyBorder="1" applyAlignment="1">
      <alignment horizontal="left" vertical="top" wrapText="1"/>
    </xf>
    <xf numFmtId="44" fontId="0" fillId="0" borderId="1" xfId="0" applyNumberFormat="1" applyBorder="1" applyAlignment="1" applyProtection="1">
      <alignment horizontal="center" vertical="center" wrapText="1"/>
      <protection locked="0"/>
    </xf>
    <xf numFmtId="2" fontId="0" fillId="0" borderId="1" xfId="0" applyNumberFormat="1" applyBorder="1" applyAlignment="1" applyProtection="1">
      <alignment horizontal="center" vertical="center" wrapText="1"/>
      <protection locked="0"/>
    </xf>
    <xf numFmtId="44" fontId="0" fillId="0" borderId="1" xfId="0" applyNumberFormat="1" applyBorder="1" applyProtection="1">
      <protection locked="0"/>
    </xf>
    <xf numFmtId="0" fontId="0" fillId="0" borderId="1" xfId="0" applyBorder="1" applyProtection="1">
      <protection locked="0"/>
    </xf>
    <xf numFmtId="0" fontId="0" fillId="0" borderId="17" xfId="0" applyBorder="1" applyAlignment="1" applyProtection="1">
      <alignment vertical="center"/>
      <protection locked="0"/>
    </xf>
    <xf numFmtId="0" fontId="0" fillId="0" borderId="1" xfId="0" applyBorder="1" applyAlignment="1" applyProtection="1">
      <alignment vertical="center"/>
      <protection locked="0"/>
    </xf>
    <xf numFmtId="164" fontId="0" fillId="0" borderId="1" xfId="6" applyNumberFormat="1" applyFont="1" applyFill="1" applyBorder="1" applyAlignment="1" applyProtection="1">
      <alignment vertical="center"/>
      <protection locked="0"/>
    </xf>
    <xf numFmtId="44" fontId="0" fillId="0" borderId="16" xfId="0" applyNumberFormat="1" applyBorder="1" applyAlignment="1" applyProtection="1">
      <alignment vertical="center"/>
      <protection locked="0"/>
    </xf>
    <xf numFmtId="0" fontId="0" fillId="8" borderId="0" xfId="0" applyFill="1" applyAlignment="1" applyProtection="1">
      <alignment vertical="center"/>
      <protection locked="0"/>
    </xf>
    <xf numFmtId="0" fontId="0" fillId="8" borderId="6" xfId="0" applyFill="1" applyBorder="1" applyAlignment="1" applyProtection="1">
      <alignment vertical="center"/>
      <protection locked="0"/>
    </xf>
    <xf numFmtId="0" fontId="0" fillId="0" borderId="0" xfId="0" applyAlignment="1" applyProtection="1">
      <alignment vertical="center"/>
      <protection locked="0"/>
    </xf>
    <xf numFmtId="0" fontId="0" fillId="16" borderId="1" xfId="0" applyFill="1" applyBorder="1" applyAlignment="1">
      <alignment horizontal="center" vertical="center"/>
    </xf>
    <xf numFmtId="0" fontId="0" fillId="16" borderId="1" xfId="0" applyFill="1" applyBorder="1" applyAlignment="1" applyProtection="1">
      <alignment horizontal="center" vertical="center"/>
      <protection locked="0"/>
    </xf>
    <xf numFmtId="0" fontId="0" fillId="16" borderId="1" xfId="0" applyFill="1" applyBorder="1" applyAlignment="1" applyProtection="1">
      <alignment horizontal="center" vertical="center" wrapText="1"/>
      <protection locked="0"/>
    </xf>
    <xf numFmtId="0" fontId="0" fillId="4" borderId="1" xfId="0" applyFill="1" applyBorder="1" applyAlignment="1">
      <alignment horizontal="center" vertical="center"/>
    </xf>
    <xf numFmtId="0" fontId="0" fillId="4" borderId="1" xfId="0" applyFill="1" applyBorder="1" applyAlignment="1" applyProtection="1">
      <alignment horizontal="center" vertical="center"/>
      <protection locked="0"/>
    </xf>
    <xf numFmtId="0" fontId="0" fillId="4" borderId="1" xfId="0" applyFill="1" applyBorder="1" applyAlignment="1" applyProtection="1">
      <alignment horizontal="center" vertical="center" wrapText="1"/>
      <protection locked="0"/>
    </xf>
    <xf numFmtId="0" fontId="0" fillId="6" borderId="1" xfId="0" applyFill="1" applyBorder="1" applyAlignment="1">
      <alignment horizontal="center" vertical="center"/>
    </xf>
    <xf numFmtId="0" fontId="0" fillId="6" borderId="1" xfId="0" applyFill="1" applyBorder="1" applyAlignment="1" applyProtection="1">
      <alignment horizontal="center" vertical="center"/>
      <protection locked="0"/>
    </xf>
    <xf numFmtId="0" fontId="0" fillId="6" borderId="1" xfId="0" applyFill="1" applyBorder="1" applyAlignment="1" applyProtection="1">
      <alignment horizontal="center" vertical="center" wrapText="1"/>
      <protection locked="0"/>
    </xf>
    <xf numFmtId="0" fontId="25" fillId="17" borderId="1" xfId="0" applyFont="1" applyFill="1" applyBorder="1"/>
    <xf numFmtId="0" fontId="24" fillId="0" borderId="1" xfId="0" applyFont="1" applyBorder="1"/>
    <xf numFmtId="0" fontId="0" fillId="0" borderId="20" xfId="0" applyBorder="1" applyAlignment="1">
      <alignment vertical="top" wrapText="1"/>
    </xf>
    <xf numFmtId="165" fontId="0" fillId="16" borderId="16" xfId="0" applyNumberFormat="1" applyFill="1" applyBorder="1" applyAlignment="1" applyProtection="1">
      <alignment horizontal="center" vertical="center" wrapText="1"/>
      <protection locked="0"/>
    </xf>
    <xf numFmtId="165" fontId="0" fillId="4" borderId="16" xfId="0" applyNumberFormat="1" applyFill="1" applyBorder="1" applyAlignment="1" applyProtection="1">
      <alignment horizontal="center" vertical="center" wrapText="1"/>
      <protection locked="0"/>
    </xf>
    <xf numFmtId="165" fontId="0" fillId="6" borderId="16" xfId="0" applyNumberFormat="1" applyFill="1" applyBorder="1" applyAlignment="1" applyProtection="1">
      <alignment horizontal="center" vertical="center" wrapText="1"/>
      <protection locked="0"/>
    </xf>
    <xf numFmtId="165" fontId="0" fillId="16" borderId="1" xfId="0" applyNumberFormat="1" applyFill="1" applyBorder="1" applyAlignment="1" applyProtection="1">
      <alignment horizontal="center" vertical="center" wrapText="1"/>
      <protection locked="0"/>
    </xf>
    <xf numFmtId="165" fontId="0" fillId="4" borderId="1" xfId="0" applyNumberFormat="1" applyFill="1" applyBorder="1" applyAlignment="1" applyProtection="1">
      <alignment horizontal="center" vertical="center" wrapText="1"/>
      <protection locked="0"/>
    </xf>
    <xf numFmtId="165" fontId="0" fillId="6" borderId="1" xfId="0" applyNumberFormat="1" applyFill="1" applyBorder="1" applyAlignment="1" applyProtection="1">
      <alignment horizontal="center" vertical="center" wrapText="1"/>
      <protection locked="0"/>
    </xf>
    <xf numFmtId="0" fontId="0" fillId="19" borderId="0" xfId="0" applyFill="1"/>
    <xf numFmtId="0" fontId="0" fillId="20" borderId="24" xfId="0" applyFill="1" applyBorder="1"/>
    <xf numFmtId="0" fontId="0" fillId="0" borderId="24" xfId="0" applyBorder="1"/>
    <xf numFmtId="0" fontId="6" fillId="0" borderId="0" xfId="0" applyFont="1" applyAlignment="1" applyProtection="1">
      <alignment vertical="center"/>
      <protection hidden="1"/>
    </xf>
    <xf numFmtId="0" fontId="0" fillId="0" borderId="0" xfId="0" applyAlignment="1" applyProtection="1">
      <alignment horizontal="center" vertical="center"/>
      <protection hidden="1"/>
    </xf>
    <xf numFmtId="0" fontId="0" fillId="0" borderId="0" xfId="0" applyProtection="1">
      <protection hidden="1"/>
    </xf>
    <xf numFmtId="0" fontId="6" fillId="0" borderId="0" xfId="0" applyFont="1" applyAlignment="1">
      <alignment vertical="center"/>
    </xf>
    <xf numFmtId="0" fontId="0" fillId="4" borderId="12" xfId="0" applyFill="1" applyBorder="1" applyAlignment="1">
      <alignment horizontal="center" vertical="center"/>
    </xf>
    <xf numFmtId="0" fontId="0" fillId="4" borderId="12" xfId="0" applyFill="1" applyBorder="1" applyAlignment="1" applyProtection="1">
      <alignment horizontal="center" vertical="center"/>
      <protection locked="0"/>
    </xf>
    <xf numFmtId="0" fontId="0" fillId="4" borderId="12" xfId="0" applyFill="1" applyBorder="1" applyAlignment="1" applyProtection="1">
      <alignment horizontal="center" vertical="center" wrapText="1"/>
      <protection locked="0"/>
    </xf>
    <xf numFmtId="165" fontId="0" fillId="4" borderId="14" xfId="0" applyNumberFormat="1" applyFill="1" applyBorder="1" applyAlignment="1" applyProtection="1">
      <alignment horizontal="center" vertical="center" wrapText="1"/>
      <protection locked="0"/>
    </xf>
    <xf numFmtId="0" fontId="0" fillId="6" borderId="12" xfId="0" applyFill="1" applyBorder="1" applyAlignment="1">
      <alignment horizontal="center" vertical="center"/>
    </xf>
    <xf numFmtId="0" fontId="0" fillId="6" borderId="12" xfId="0" applyFill="1" applyBorder="1" applyAlignment="1" applyProtection="1">
      <alignment horizontal="center" vertical="center"/>
      <protection locked="0"/>
    </xf>
    <xf numFmtId="0" fontId="0" fillId="6" borderId="12" xfId="0" applyFill="1" applyBorder="1" applyAlignment="1" applyProtection="1">
      <alignment horizontal="center" vertical="center" wrapText="1"/>
      <protection locked="0"/>
    </xf>
    <xf numFmtId="165" fontId="0" fillId="6" borderId="14" xfId="0" applyNumberFormat="1" applyFill="1" applyBorder="1" applyAlignment="1" applyProtection="1">
      <alignment horizontal="center" vertical="center" wrapText="1"/>
      <protection locked="0"/>
    </xf>
    <xf numFmtId="165" fontId="0" fillId="4" borderId="12" xfId="0" applyNumberFormat="1" applyFill="1" applyBorder="1" applyAlignment="1" applyProtection="1">
      <alignment horizontal="center" vertical="center" wrapText="1"/>
      <protection locked="0"/>
    </xf>
    <xf numFmtId="165" fontId="0" fillId="6" borderId="12" xfId="0" applyNumberFormat="1" applyFill="1" applyBorder="1" applyAlignment="1" applyProtection="1">
      <alignment horizontal="center" vertical="center" wrapText="1"/>
      <protection locked="0"/>
    </xf>
    <xf numFmtId="0" fontId="0" fillId="16" borderId="26" xfId="0" applyFill="1" applyBorder="1" applyAlignment="1">
      <alignment horizontal="center" vertical="center"/>
    </xf>
    <xf numFmtId="0" fontId="0" fillId="16" borderId="26" xfId="0" applyFill="1" applyBorder="1" applyAlignment="1" applyProtection="1">
      <alignment horizontal="center" vertical="center"/>
      <protection locked="0"/>
    </xf>
    <xf numFmtId="0" fontId="0" fillId="16" borderId="26" xfId="0" applyFill="1" applyBorder="1" applyAlignment="1" applyProtection="1">
      <alignment horizontal="center" vertical="center" wrapText="1"/>
      <protection locked="0"/>
    </xf>
    <xf numFmtId="165" fontId="0" fillId="16" borderId="25" xfId="0" applyNumberFormat="1" applyFill="1" applyBorder="1" applyAlignment="1" applyProtection="1">
      <alignment horizontal="center" vertical="center" wrapText="1"/>
      <protection locked="0"/>
    </xf>
    <xf numFmtId="0" fontId="0" fillId="4" borderId="26" xfId="0" applyFill="1" applyBorder="1" applyAlignment="1">
      <alignment horizontal="center" vertical="center"/>
    </xf>
    <xf numFmtId="0" fontId="0" fillId="4" borderId="26" xfId="0" applyFill="1" applyBorder="1" applyAlignment="1" applyProtection="1">
      <alignment horizontal="center" vertical="center"/>
      <protection locked="0"/>
    </xf>
    <xf numFmtId="0" fontId="0" fillId="4" borderId="26" xfId="0" applyFill="1" applyBorder="1" applyAlignment="1" applyProtection="1">
      <alignment horizontal="center" vertical="center" wrapText="1"/>
      <protection locked="0"/>
    </xf>
    <xf numFmtId="165" fontId="0" fillId="4" borderId="25" xfId="0" applyNumberFormat="1" applyFill="1" applyBorder="1" applyAlignment="1" applyProtection="1">
      <alignment horizontal="center" vertical="center" wrapText="1"/>
      <protection locked="0"/>
    </xf>
    <xf numFmtId="0" fontId="0" fillId="6" borderId="26" xfId="0" applyFill="1" applyBorder="1" applyAlignment="1">
      <alignment horizontal="center" vertical="center"/>
    </xf>
    <xf numFmtId="0" fontId="0" fillId="6" borderId="26" xfId="0" applyFill="1" applyBorder="1" applyAlignment="1" applyProtection="1">
      <alignment horizontal="center" vertical="center"/>
      <protection locked="0"/>
    </xf>
    <xf numFmtId="0" fontId="0" fillId="6" borderId="26" xfId="0" applyFill="1" applyBorder="1" applyAlignment="1" applyProtection="1">
      <alignment horizontal="center" vertical="center" wrapText="1"/>
      <protection locked="0"/>
    </xf>
    <xf numFmtId="165" fontId="0" fillId="6" borderId="25" xfId="0" applyNumberFormat="1" applyFill="1" applyBorder="1" applyAlignment="1" applyProtection="1">
      <alignment horizontal="center" vertical="center" wrapText="1"/>
      <protection locked="0"/>
    </xf>
    <xf numFmtId="165" fontId="0" fillId="16" borderId="26" xfId="0" applyNumberFormat="1" applyFill="1" applyBorder="1" applyAlignment="1" applyProtection="1">
      <alignment horizontal="center" vertical="center" wrapText="1"/>
      <protection locked="0"/>
    </xf>
    <xf numFmtId="165" fontId="0" fillId="4" borderId="26" xfId="0" applyNumberFormat="1" applyFill="1" applyBorder="1" applyAlignment="1" applyProtection="1">
      <alignment horizontal="center" vertical="center" wrapText="1"/>
      <protection locked="0"/>
    </xf>
    <xf numFmtId="165" fontId="0" fillId="6" borderId="26" xfId="0" applyNumberFormat="1" applyFill="1" applyBorder="1" applyAlignment="1" applyProtection="1">
      <alignment horizontal="center" vertical="center" wrapText="1"/>
      <protection locked="0"/>
    </xf>
    <xf numFmtId="164" fontId="0" fillId="0" borderId="0" xfId="6" applyNumberFormat="1" applyFont="1" applyAlignment="1" applyProtection="1">
      <alignment vertical="center"/>
      <protection locked="0"/>
    </xf>
    <xf numFmtId="44" fontId="0" fillId="0" borderId="0" xfId="0" applyNumberFormat="1" applyAlignment="1" applyProtection="1">
      <alignment vertical="center"/>
      <protection locked="0"/>
    </xf>
    <xf numFmtId="0" fontId="0" fillId="8" borderId="5" xfId="0" applyFill="1" applyBorder="1" applyAlignment="1" applyProtection="1">
      <alignment vertical="center"/>
      <protection locked="0"/>
    </xf>
    <xf numFmtId="164" fontId="0" fillId="8" borderId="0" xfId="6" applyNumberFormat="1" applyFont="1" applyFill="1" applyBorder="1" applyAlignment="1" applyProtection="1">
      <alignment vertical="center"/>
      <protection locked="0"/>
    </xf>
    <xf numFmtId="44" fontId="0" fillId="8" borderId="0" xfId="0" applyNumberFormat="1" applyFill="1" applyAlignment="1" applyProtection="1">
      <alignment vertical="center"/>
      <protection locked="0"/>
    </xf>
    <xf numFmtId="0" fontId="0" fillId="8" borderId="7" xfId="0" applyFill="1" applyBorder="1" applyAlignment="1" applyProtection="1">
      <alignment vertical="center"/>
      <protection locked="0"/>
    </xf>
    <xf numFmtId="0" fontId="0" fillId="8" borderId="8" xfId="0" applyFill="1" applyBorder="1" applyAlignment="1" applyProtection="1">
      <alignment vertical="center"/>
      <protection locked="0"/>
    </xf>
    <xf numFmtId="164" fontId="0" fillId="8" borderId="8" xfId="6" applyNumberFormat="1" applyFont="1" applyFill="1" applyBorder="1" applyAlignment="1" applyProtection="1">
      <alignment vertical="center"/>
      <protection locked="0"/>
    </xf>
    <xf numFmtId="44" fontId="0" fillId="8" borderId="8" xfId="0" applyNumberFormat="1" applyFill="1" applyBorder="1" applyAlignment="1" applyProtection="1">
      <alignment vertical="center"/>
      <protection locked="0"/>
    </xf>
    <xf numFmtId="0" fontId="14" fillId="8" borderId="0" xfId="7" applyFill="1" applyBorder="1" applyAlignment="1" applyProtection="1">
      <alignment horizontal="left" vertical="top" wrapText="1"/>
      <protection locked="0"/>
    </xf>
    <xf numFmtId="0" fontId="23" fillId="0" borderId="20" xfId="7" applyFont="1" applyFill="1" applyBorder="1" applyAlignment="1" applyProtection="1">
      <alignment vertical="center" wrapText="1"/>
      <protection locked="0"/>
    </xf>
    <xf numFmtId="0" fontId="23" fillId="11" borderId="12" xfId="7" applyFont="1" applyFill="1" applyBorder="1" applyAlignment="1" applyProtection="1">
      <alignment vertical="center" wrapText="1"/>
      <protection locked="0"/>
    </xf>
    <xf numFmtId="0" fontId="24" fillId="18" borderId="1" xfId="0" applyFont="1" applyFill="1" applyBorder="1" applyProtection="1">
      <protection locked="0"/>
    </xf>
    <xf numFmtId="0" fontId="24" fillId="18" borderId="1" xfId="0" applyFont="1" applyFill="1" applyBorder="1" applyAlignment="1" applyProtection="1">
      <alignment wrapText="1"/>
      <protection locked="0"/>
    </xf>
    <xf numFmtId="0" fontId="24" fillId="0" borderId="1" xfId="0" applyFont="1" applyBorder="1" applyProtection="1">
      <protection locked="0"/>
    </xf>
    <xf numFmtId="0" fontId="24" fillId="0" borderId="1" xfId="0" applyFont="1" applyBorder="1" applyAlignment="1" applyProtection="1">
      <alignment wrapText="1"/>
      <protection locked="0"/>
    </xf>
    <xf numFmtId="0" fontId="0" fillId="6" borderId="1" xfId="0" applyFill="1" applyBorder="1"/>
    <xf numFmtId="0" fontId="0" fillId="0" borderId="1" xfId="0" applyBorder="1"/>
    <xf numFmtId="0" fontId="0" fillId="8" borderId="5" xfId="0" applyFill="1" applyBorder="1" applyAlignment="1">
      <alignment horizontal="left" vertical="top" wrapText="1"/>
    </xf>
    <xf numFmtId="0" fontId="0" fillId="8" borderId="0" xfId="0" applyFill="1" applyAlignment="1">
      <alignment horizontal="left" vertical="top" wrapText="1"/>
    </xf>
    <xf numFmtId="0" fontId="0" fillId="8" borderId="6" xfId="0" applyFill="1" applyBorder="1" applyAlignment="1">
      <alignment horizontal="left" vertical="top" wrapText="1"/>
    </xf>
    <xf numFmtId="0" fontId="3" fillId="8" borderId="0" xfId="0" applyFont="1" applyFill="1" applyAlignment="1">
      <alignment horizontal="left" vertical="top" wrapText="1"/>
    </xf>
    <xf numFmtId="0" fontId="3" fillId="8" borderId="6" xfId="0" applyFont="1" applyFill="1" applyBorder="1" applyAlignment="1">
      <alignment horizontal="left" vertical="top" wrapText="1"/>
    </xf>
    <xf numFmtId="0" fontId="3" fillId="0" borderId="5" xfId="0" applyFont="1" applyBorder="1" applyAlignment="1">
      <alignment horizontal="left" vertical="top" wrapText="1"/>
    </xf>
    <xf numFmtId="0" fontId="3" fillId="0" borderId="0" xfId="0" applyFont="1" applyAlignment="1">
      <alignment horizontal="left" vertical="top" wrapText="1"/>
    </xf>
    <xf numFmtId="0" fontId="3" fillId="0" borderId="6" xfId="0" applyFont="1"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0" fillId="0" borderId="5" xfId="0" applyBorder="1" applyAlignment="1">
      <alignment horizontal="left" vertical="top" wrapText="1"/>
    </xf>
    <xf numFmtId="0" fontId="19" fillId="0" borderId="2" xfId="1" applyFont="1" applyBorder="1" applyAlignment="1">
      <alignment horizontal="center"/>
    </xf>
    <xf numFmtId="0" fontId="19" fillId="0" borderId="3" xfId="1" applyFont="1" applyBorder="1" applyAlignment="1">
      <alignment horizontal="center"/>
    </xf>
    <xf numFmtId="0" fontId="19" fillId="0" borderId="4" xfId="1" applyFont="1" applyBorder="1" applyAlignment="1">
      <alignment horizontal="center"/>
    </xf>
    <xf numFmtId="0" fontId="19" fillId="0" borderId="5" xfId="1" applyFont="1" applyBorder="1" applyAlignment="1">
      <alignment horizontal="center"/>
    </xf>
    <xf numFmtId="0" fontId="19" fillId="0" borderId="0" xfId="1" applyFont="1" applyBorder="1" applyAlignment="1">
      <alignment horizontal="center"/>
    </xf>
    <xf numFmtId="0" fontId="19" fillId="0" borderId="6" xfId="1" applyFont="1" applyBorder="1" applyAlignment="1">
      <alignment horizontal="center"/>
    </xf>
    <xf numFmtId="0" fontId="19" fillId="7" borderId="5" xfId="1" applyFont="1" applyFill="1" applyBorder="1" applyAlignment="1">
      <alignment horizontal="center"/>
    </xf>
    <xf numFmtId="0" fontId="22" fillId="7" borderId="0" xfId="1" applyFont="1" applyFill="1" applyBorder="1" applyAlignment="1">
      <alignment horizontal="center"/>
    </xf>
    <xf numFmtId="0" fontId="22" fillId="7" borderId="6" xfId="1" applyFont="1" applyFill="1" applyBorder="1" applyAlignment="1">
      <alignment horizontal="center"/>
    </xf>
    <xf numFmtId="0" fontId="4" fillId="7" borderId="5" xfId="3" applyFont="1" applyFill="1" applyBorder="1" applyAlignment="1">
      <alignment horizontal="center" vertical="center" wrapText="1"/>
    </xf>
    <xf numFmtId="0" fontId="4" fillId="7" borderId="0" xfId="3" applyFont="1" applyFill="1" applyBorder="1" applyAlignment="1">
      <alignment horizontal="center" vertical="center"/>
    </xf>
    <xf numFmtId="0" fontId="4" fillId="7" borderId="6" xfId="3" applyFont="1" applyFill="1" applyBorder="1" applyAlignment="1">
      <alignment horizontal="center" vertical="center"/>
    </xf>
    <xf numFmtId="0" fontId="11" fillId="11" borderId="18" xfId="0" applyFont="1" applyFill="1" applyBorder="1" applyAlignment="1">
      <alignment horizontal="left" vertical="center" wrapText="1"/>
    </xf>
    <xf numFmtId="0" fontId="11" fillId="11" borderId="12" xfId="0" applyFont="1" applyFill="1" applyBorder="1" applyAlignment="1">
      <alignment horizontal="left" vertical="center" wrapText="1"/>
    </xf>
    <xf numFmtId="0" fontId="11" fillId="0" borderId="18" xfId="0" applyFont="1" applyBorder="1" applyAlignment="1">
      <alignment horizontal="left" vertical="center" wrapText="1"/>
    </xf>
    <xf numFmtId="0" fontId="11" fillId="0" borderId="12" xfId="0" applyFont="1" applyBorder="1" applyAlignment="1">
      <alignment horizontal="left" vertical="center" wrapText="1"/>
    </xf>
    <xf numFmtId="0" fontId="8" fillId="0" borderId="7" xfId="0" applyFont="1" applyBorder="1" applyAlignment="1">
      <alignment horizontal="left" vertical="top"/>
    </xf>
    <xf numFmtId="0" fontId="8" fillId="0" borderId="8" xfId="0" applyFont="1" applyBorder="1" applyAlignment="1">
      <alignment horizontal="left" vertical="top"/>
    </xf>
    <xf numFmtId="0" fontId="8" fillId="0" borderId="9" xfId="0" applyFont="1" applyBorder="1" applyAlignment="1">
      <alignment horizontal="left" vertical="top"/>
    </xf>
    <xf numFmtId="0" fontId="26" fillId="0" borderId="0" xfId="1" applyFont="1" applyBorder="1" applyAlignment="1">
      <alignment horizontal="center"/>
    </xf>
    <xf numFmtId="0" fontId="7" fillId="13" borderId="0" xfId="0" applyFont="1" applyFill="1" applyAlignment="1">
      <alignment horizontal="left" vertical="top" wrapText="1"/>
    </xf>
    <xf numFmtId="0" fontId="7" fillId="7" borderId="0" xfId="0" applyFont="1" applyFill="1" applyAlignment="1">
      <alignment horizontal="left" vertical="top" wrapText="1"/>
    </xf>
    <xf numFmtId="0" fontId="7" fillId="6" borderId="0" xfId="0" applyFont="1" applyFill="1" applyAlignment="1">
      <alignment horizontal="left" vertical="top" wrapText="1"/>
    </xf>
    <xf numFmtId="0" fontId="7" fillId="15" borderId="0" xfId="0" applyFont="1" applyFill="1" applyAlignment="1">
      <alignment horizontal="left" vertical="top" wrapText="1"/>
    </xf>
    <xf numFmtId="0" fontId="7" fillId="14" borderId="0" xfId="0" applyFont="1" applyFill="1" applyAlignment="1">
      <alignment horizontal="left" vertical="top" wrapText="1"/>
    </xf>
    <xf numFmtId="0" fontId="7" fillId="0" borderId="3" xfId="0" applyFont="1" applyBorder="1" applyAlignment="1">
      <alignment horizontal="left" vertical="top" wrapText="1"/>
    </xf>
    <xf numFmtId="0" fontId="7" fillId="0" borderId="0" xfId="0" applyFont="1" applyAlignment="1">
      <alignment horizontal="left" vertical="top" wrapText="1"/>
    </xf>
    <xf numFmtId="0" fontId="28" fillId="0" borderId="0" xfId="0" applyFont="1" applyAlignment="1">
      <alignment horizontal="left" vertical="top" wrapText="1"/>
    </xf>
    <xf numFmtId="0" fontId="20" fillId="0" borderId="19" xfId="0" applyFont="1" applyBorder="1" applyAlignment="1">
      <alignment horizontal="center" vertical="center" wrapText="1"/>
    </xf>
    <xf numFmtId="0" fontId="20" fillId="0" borderId="0" xfId="0" applyFont="1" applyAlignment="1">
      <alignment horizontal="center" vertical="center" wrapText="1"/>
    </xf>
    <xf numFmtId="0" fontId="9" fillId="3" borderId="16" xfId="4" applyFont="1" applyBorder="1" applyAlignment="1" applyProtection="1">
      <alignment horizontal="center" vertical="center" wrapText="1"/>
    </xf>
    <xf numFmtId="0" fontId="9" fillId="3" borderId="13" xfId="4" applyFont="1" applyBorder="1" applyAlignment="1" applyProtection="1">
      <alignment horizontal="center" vertical="center" wrapText="1"/>
    </xf>
    <xf numFmtId="0" fontId="9" fillId="3" borderId="17" xfId="4" applyFont="1" applyBorder="1" applyAlignment="1" applyProtection="1">
      <alignment horizontal="center" vertical="center" wrapText="1"/>
    </xf>
    <xf numFmtId="0" fontId="9" fillId="5" borderId="16" xfId="4" applyFont="1" applyFill="1" applyBorder="1" applyAlignment="1" applyProtection="1">
      <alignment horizontal="left" vertical="center" wrapText="1"/>
    </xf>
    <xf numFmtId="0" fontId="9" fillId="5" borderId="13" xfId="4" applyFont="1" applyFill="1" applyBorder="1" applyAlignment="1" applyProtection="1">
      <alignment horizontal="left" vertical="center" wrapText="1"/>
    </xf>
    <xf numFmtId="0" fontId="9" fillId="5" borderId="17" xfId="4" applyFont="1" applyFill="1" applyBorder="1" applyAlignment="1" applyProtection="1">
      <alignment horizontal="left" vertical="center" wrapText="1"/>
    </xf>
    <xf numFmtId="0" fontId="0" fillId="0" borderId="19" xfId="0" applyBorder="1" applyAlignment="1">
      <alignment horizontal="left" vertical="center" wrapText="1"/>
    </xf>
    <xf numFmtId="0" fontId="0" fillId="0" borderId="0" xfId="0" applyAlignment="1">
      <alignment horizontal="left" vertical="center" wrapText="1"/>
    </xf>
    <xf numFmtId="0" fontId="4" fillId="8" borderId="21" xfId="0" applyFont="1" applyFill="1" applyBorder="1" applyAlignment="1">
      <alignment horizontal="left" vertical="center" wrapText="1"/>
    </xf>
    <xf numFmtId="0" fontId="4" fillId="8" borderId="22" xfId="0" applyFont="1" applyFill="1" applyBorder="1" applyAlignment="1">
      <alignment horizontal="left" vertical="center" wrapText="1"/>
    </xf>
  </cellXfs>
  <cellStyles count="8">
    <cellStyle name="20% - Accent6" xfId="3" builtinId="50"/>
    <cellStyle name="Comma" xfId="6" builtinId="3"/>
    <cellStyle name="Currency" xfId="5" builtinId="4"/>
    <cellStyle name="Heading 4" xfId="2" builtinId="19"/>
    <cellStyle name="Hyperlink" xfId="7" builtinId="8"/>
    <cellStyle name="Neutral" xfId="4" builtinId="28"/>
    <cellStyle name="Normal" xfId="0" builtinId="0"/>
    <cellStyle name="Title" xfId="1" builtinId="15"/>
  </cellStyles>
  <dxfs count="15">
    <dxf>
      <font>
        <b/>
        <i val="0"/>
        <color rgb="FF990000"/>
      </font>
      <fill>
        <patternFill>
          <bgColor rgb="FFFF7C80"/>
        </patternFill>
      </fill>
    </dxf>
    <dxf>
      <font>
        <b/>
        <i val="0"/>
        <color rgb="FF990000"/>
      </font>
      <fill>
        <patternFill>
          <bgColor rgb="FFFF7C80"/>
        </patternFill>
      </fill>
    </dxf>
    <dxf>
      <numFmt numFmtId="34" formatCode="_(&quot;$&quot;* #,##0.00_);_(&quot;$&quot;* \(#,##0.00\);_(&quot;$&quot;*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numFmt numFmtId="164"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numFmt numFmtId="164" formatCode="_(* #,##0_);_(* \(#,##0\);_(* &quot;-&quot;??_);_(@_)"/>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auto="1"/>
        </patternFill>
      </fill>
      <alignment horizontal="general" vertical="center" textRotation="0" wrapText="0" indent="0" justifyLastLine="0" shrinkToFit="0" readingOrder="0"/>
      <border diagonalUp="0" diagonalDown="0">
        <left/>
        <right style="thin">
          <color indexed="64"/>
        </right>
        <top style="thin">
          <color indexed="64"/>
        </top>
        <bottom style="thin">
          <color indexed="64"/>
        </bottom>
      </border>
      <protection locked="0" hidden="0"/>
    </dxf>
    <dxf>
      <border outline="0">
        <top style="thin">
          <color indexed="64"/>
        </top>
      </border>
    </dxf>
    <dxf>
      <border outline="0">
        <left style="medium">
          <color indexed="64"/>
        </left>
        <right style="thin">
          <color indexed="64"/>
        </right>
        <top style="thin">
          <color indexed="64"/>
        </top>
        <bottom style="thin">
          <color indexed="64"/>
        </bottom>
      </border>
    </dxf>
    <dxf>
      <fill>
        <patternFill patternType="none">
          <fgColor indexed="64"/>
          <bgColor auto="1"/>
        </patternFill>
      </fill>
      <protection locked="0" hidden="0"/>
    </dxf>
    <dxf>
      <border outline="0">
        <bottom style="thin">
          <color indexed="64"/>
        </bottom>
      </border>
    </dxf>
    <dxf>
      <font>
        <strike val="0"/>
        <outline val="0"/>
        <shadow val="0"/>
        <u val="none"/>
        <vertAlign val="baseline"/>
        <sz val="11"/>
        <color theme="0"/>
        <name val="Arial"/>
        <family val="2"/>
        <scheme val="none"/>
      </font>
      <fill>
        <patternFill patternType="solid">
          <fgColor indexed="64"/>
          <bgColor rgb="FF663300"/>
        </patternFill>
      </fill>
      <alignment vertical="center" textRotation="0" wrapText="1" indent="0" justifyLastLine="0" shrinkToFit="0" readingOrder="0"/>
    </dxf>
  </dxfs>
  <tableStyles count="0" defaultTableStyle="TableStyleMedium2" defaultPivotStyle="PivotStyleLight16"/>
  <colors>
    <mruColors>
      <color rgb="FFFFD3A7"/>
      <color rgb="FFFFC993"/>
      <color rgb="FFFFB871"/>
      <color rgb="FF663300"/>
      <color rgb="FFB45A00"/>
      <color rgb="FFFF9900"/>
      <color rgb="FFCC9900"/>
      <color rgb="FF8E4700"/>
      <color rgb="FFCC0000"/>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5547CBD-2BC7-4D0C-B0FF-72DD1E48F7A1}" name="Table2" displayName="Table2" ref="A1:B12" totalsRowShown="0">
  <autoFilter ref="A1:B12" xr:uid="{55547CBD-2BC7-4D0C-B0FF-72DD1E48F7A1}"/>
  <sortState xmlns:xlrd2="http://schemas.microsoft.com/office/spreadsheetml/2017/richdata2" ref="A2:A12">
    <sortCondition ref="A1:A12"/>
  </sortState>
  <tableColumns count="2">
    <tableColumn id="1" xr3:uid="{F1901DCE-A9FF-42A4-9CC7-D24D9F7CF215}" name="Carrier"/>
    <tableColumn id="2" xr3:uid="{B2AFBCC9-8E63-4641-A9F9-CAFC2B9ED6C5}" name="Carrier Abbreviatio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D66197-FA19-49CF-BC89-BB987B616FE5}" name="Table1" displayName="Table1" ref="A2:H202" totalsRowShown="0" headerRowDxfId="14" dataDxfId="12" headerRowBorderDxfId="13" tableBorderDxfId="11" totalsRowBorderDxfId="10">
  <autoFilter ref="A2:H202" xr:uid="{00D66197-FA19-49CF-BC89-BB987B616FE5}"/>
  <tableColumns count="8">
    <tableColumn id="1" xr3:uid="{91C67F07-EDBF-4A79-B320-D108D0191BEB}" name="Market type / line of business" dataDxfId="9"/>
    <tableColumn id="2" xr3:uid="{A7BF32A4-9AA2-4241-9DA7-38A76E273A2A}" name="National Drug Code (NDC)" dataDxfId="8"/>
    <tableColumn id="3" xr3:uid="{B9059571-CD0C-432E-80A9-A8B66982F95E}" name="Proprietary / Trade name" dataDxfId="7"/>
    <tableColumn id="8" xr3:uid="{3DD8F509-7205-418D-BC67-E2CCB812CA5E}" name="Non-proprietary / Chemical name" dataDxfId="6"/>
    <tableColumn id="4" xr3:uid="{B39DEF8E-AF8E-447F-81B3-9D87090EDE51}" name="Pharmacy Benefit or Medical Benefit (not both)" dataDxfId="5"/>
    <tableColumn id="5" xr3:uid="{3E1BF130-4252-4F33-AA6B-73D69ADD05E7}" name="Number of Prescriptions " dataDxfId="4" dataCellStyle="Comma"/>
    <tableColumn id="6" xr3:uid="{F7A72585-4620-402F-B72F-355DBA24160D}" name="Number of Enrollees" dataDxfId="3" dataCellStyle="Comma"/>
    <tableColumn id="7" xr3:uid="{99B5CB85-5869-41E3-B0A8-78E7B8EFFB88}" name="Total Annual Plan Spending (Allowed Dollar Amount)" dataDxfId="2"/>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da.gov/drugs/drug-approvals-and-databases/ndc-product-file-definitions" TargetMode="External"/><Relationship Id="rId2" Type="http://schemas.openxmlformats.org/officeDocument/2006/relationships/hyperlink" Target="https://www.oregonlegislature.gov/bills_laws/ors/ors743b.html" TargetMode="External"/><Relationship Id="rId1" Type="http://schemas.openxmlformats.org/officeDocument/2006/relationships/hyperlink" Target="mailto:DPT.RxReporting@dcbs.oregon.gov" TargetMode="External"/><Relationship Id="rId5" Type="http://schemas.openxmlformats.org/officeDocument/2006/relationships/printerSettings" Target="../printerSettings/printerSettings1.bin"/><Relationship Id="rId4" Type="http://schemas.openxmlformats.org/officeDocument/2006/relationships/hyperlink" Target="https://www.cms.gov/medicare/payment/all-fee-service-providers/medicare-part-b-drug-average-sales-price/asp-pricing-fil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8B1A8-CA64-4A3B-8EF1-29AB01C9AE3E}">
  <dimension ref="A1:E37"/>
  <sheetViews>
    <sheetView showGridLines="0" tabSelected="1" zoomScale="130" zoomScaleNormal="130" workbookViewId="0">
      <selection activeCell="B9" sqref="B9:C9"/>
    </sheetView>
  </sheetViews>
  <sheetFormatPr defaultColWidth="9.140625" defaultRowHeight="12.75" x14ac:dyDescent="0.2"/>
  <cols>
    <col min="1" max="1" width="8.28515625" style="10" customWidth="1"/>
    <col min="2" max="2" width="46.42578125" style="10" customWidth="1"/>
    <col min="3" max="3" width="48.5703125" style="10" customWidth="1"/>
    <col min="4" max="4" width="3.42578125" style="10" customWidth="1"/>
    <col min="5" max="16384" width="9.140625" style="10"/>
  </cols>
  <sheetData>
    <row r="1" spans="1:3" ht="18" x14ac:dyDescent="0.25">
      <c r="A1" s="157" t="s">
        <v>0</v>
      </c>
      <c r="B1" s="158"/>
      <c r="C1" s="159"/>
    </row>
    <row r="2" spans="1:3" ht="18" x14ac:dyDescent="0.25">
      <c r="A2" s="160" t="s">
        <v>1</v>
      </c>
      <c r="B2" s="161"/>
      <c r="C2" s="162"/>
    </row>
    <row r="3" spans="1:3" ht="18" x14ac:dyDescent="0.25">
      <c r="A3" s="160" t="s">
        <v>35</v>
      </c>
      <c r="B3" s="161"/>
      <c r="C3" s="162"/>
    </row>
    <row r="4" spans="1:3" ht="18" x14ac:dyDescent="0.25">
      <c r="A4" s="163" t="s">
        <v>107</v>
      </c>
      <c r="B4" s="164"/>
      <c r="C4" s="165"/>
    </row>
    <row r="5" spans="1:3" ht="15" x14ac:dyDescent="0.2">
      <c r="A5" s="166" t="s">
        <v>108</v>
      </c>
      <c r="B5" s="167"/>
      <c r="C5" s="168"/>
    </row>
    <row r="6" spans="1:3" ht="40.5" customHeight="1" x14ac:dyDescent="0.2">
      <c r="A6" s="156" t="s">
        <v>169</v>
      </c>
      <c r="B6" s="152"/>
      <c r="C6" s="153"/>
    </row>
    <row r="7" spans="1:3" ht="30" customHeight="1" x14ac:dyDescent="0.2">
      <c r="A7" s="12"/>
      <c r="B7" s="154" t="s">
        <v>201</v>
      </c>
      <c r="C7" s="155"/>
    </row>
    <row r="8" spans="1:3" ht="32.25" customHeight="1" x14ac:dyDescent="0.2">
      <c r="A8" s="156" t="s">
        <v>170</v>
      </c>
      <c r="B8" s="152"/>
      <c r="C8" s="153"/>
    </row>
    <row r="9" spans="1:3" ht="112.5" customHeight="1" x14ac:dyDescent="0.2">
      <c r="A9" s="11" t="s">
        <v>36</v>
      </c>
      <c r="B9" s="154" t="s">
        <v>53</v>
      </c>
      <c r="C9" s="153"/>
    </row>
    <row r="10" spans="1:3" x14ac:dyDescent="0.2">
      <c r="A10" s="156" t="s">
        <v>54</v>
      </c>
      <c r="B10" s="154"/>
      <c r="C10" s="155"/>
    </row>
    <row r="11" spans="1:3" ht="44.25" customHeight="1" x14ac:dyDescent="0.2">
      <c r="A11" s="12"/>
      <c r="B11" s="43" t="s">
        <v>37</v>
      </c>
      <c r="C11" s="13"/>
    </row>
    <row r="12" spans="1:3" ht="57.75" customHeight="1" x14ac:dyDescent="0.2">
      <c r="A12" s="146" t="s">
        <v>109</v>
      </c>
      <c r="B12" s="149"/>
      <c r="C12" s="150"/>
    </row>
    <row r="13" spans="1:3" x14ac:dyDescent="0.2">
      <c r="A13" s="14"/>
      <c r="B13" s="137" t="s">
        <v>42</v>
      </c>
      <c r="C13" s="15"/>
    </row>
    <row r="14" spans="1:3" x14ac:dyDescent="0.2">
      <c r="A14" s="14"/>
      <c r="B14" s="26"/>
      <c r="C14" s="15"/>
    </row>
    <row r="15" spans="1:3" x14ac:dyDescent="0.2">
      <c r="A15" s="14"/>
      <c r="B15" s="26"/>
      <c r="C15" s="15"/>
    </row>
    <row r="16" spans="1:3" ht="75" customHeight="1" x14ac:dyDescent="0.2">
      <c r="A16" s="146" t="s">
        <v>171</v>
      </c>
      <c r="B16" s="147"/>
      <c r="C16" s="148"/>
    </row>
    <row r="17" spans="1:5" ht="30.75" customHeight="1" x14ac:dyDescent="0.2">
      <c r="A17" s="146" t="s">
        <v>66</v>
      </c>
      <c r="B17" s="149"/>
      <c r="C17" s="150"/>
    </row>
    <row r="18" spans="1:5" ht="10.5" customHeight="1" x14ac:dyDescent="0.2">
      <c r="A18" s="14"/>
      <c r="B18" s="26"/>
      <c r="C18" s="15"/>
    </row>
    <row r="19" spans="1:5" x14ac:dyDescent="0.2">
      <c r="A19" s="151" t="s">
        <v>43</v>
      </c>
      <c r="B19" s="152"/>
      <c r="C19" s="153"/>
    </row>
    <row r="20" spans="1:5" ht="82.5" customHeight="1" x14ac:dyDescent="0.2">
      <c r="A20" s="11"/>
      <c r="B20" s="43" t="s">
        <v>199</v>
      </c>
      <c r="C20" s="89" t="s">
        <v>44</v>
      </c>
    </row>
    <row r="21" spans="1:5" ht="13.5" thickBot="1" x14ac:dyDescent="0.25">
      <c r="A21" s="44"/>
      <c r="B21" s="45"/>
      <c r="C21" s="46"/>
      <c r="D21" s="42"/>
      <c r="E21" s="42"/>
    </row>
    <row r="22" spans="1:5" ht="24" thickBot="1" x14ac:dyDescent="0.4">
      <c r="A22" s="176" t="s">
        <v>172</v>
      </c>
      <c r="B22" s="176"/>
      <c r="C22" s="176"/>
      <c r="D22"/>
    </row>
    <row r="23" spans="1:5" ht="14.25" x14ac:dyDescent="0.2">
      <c r="A23" s="35"/>
      <c r="B23" s="36"/>
      <c r="C23" s="36"/>
      <c r="D23" s="37"/>
    </row>
    <row r="24" spans="1:5" ht="15" x14ac:dyDescent="0.2">
      <c r="A24" s="39"/>
      <c r="B24" s="47" t="s">
        <v>39</v>
      </c>
      <c r="C24" s="48" t="s">
        <v>14</v>
      </c>
      <c r="D24" s="40"/>
    </row>
    <row r="25" spans="1:5" ht="57" x14ac:dyDescent="0.2">
      <c r="A25" s="39"/>
      <c r="B25" s="9" t="s">
        <v>63</v>
      </c>
      <c r="C25" s="9" t="s">
        <v>52</v>
      </c>
      <c r="D25" s="40"/>
    </row>
    <row r="26" spans="1:5" ht="171" x14ac:dyDescent="0.2">
      <c r="A26" s="39"/>
      <c r="B26" s="171" t="s">
        <v>40</v>
      </c>
      <c r="C26" s="51" t="s">
        <v>58</v>
      </c>
      <c r="D26" s="40"/>
    </row>
    <row r="27" spans="1:5" ht="28.5" x14ac:dyDescent="0.2">
      <c r="A27" s="39"/>
      <c r="B27" s="172"/>
      <c r="C27" s="138" t="s">
        <v>57</v>
      </c>
      <c r="D27" s="40"/>
    </row>
    <row r="28" spans="1:5" ht="99.75" x14ac:dyDescent="0.2">
      <c r="A28" s="39"/>
      <c r="B28" s="169" t="s">
        <v>15</v>
      </c>
      <c r="C28" s="41" t="s">
        <v>62</v>
      </c>
      <c r="D28" s="40"/>
    </row>
    <row r="29" spans="1:5" ht="42.75" x14ac:dyDescent="0.2">
      <c r="A29" s="39"/>
      <c r="B29" s="170"/>
      <c r="C29" s="139" t="s">
        <v>61</v>
      </c>
      <c r="D29" s="40"/>
    </row>
    <row r="30" spans="1:5" ht="28.5" x14ac:dyDescent="0.2">
      <c r="A30" s="39"/>
      <c r="B30" s="50" t="s">
        <v>16</v>
      </c>
      <c r="C30" s="50" t="s">
        <v>17</v>
      </c>
      <c r="D30" s="40"/>
    </row>
    <row r="31" spans="1:5" ht="28.5" x14ac:dyDescent="0.2">
      <c r="A31" s="39"/>
      <c r="B31" s="9" t="s">
        <v>18</v>
      </c>
      <c r="C31" s="9" t="s">
        <v>56</v>
      </c>
      <c r="D31" s="40"/>
    </row>
    <row r="32" spans="1:5" ht="85.5" x14ac:dyDescent="0.2">
      <c r="A32" s="39"/>
      <c r="B32" s="171" t="s">
        <v>64</v>
      </c>
      <c r="C32" s="49" t="s">
        <v>60</v>
      </c>
      <c r="D32" s="40"/>
    </row>
    <row r="33" spans="1:4" ht="28.5" x14ac:dyDescent="0.2">
      <c r="A33" s="39"/>
      <c r="B33" s="172"/>
      <c r="C33" s="138" t="s">
        <v>59</v>
      </c>
      <c r="D33" s="40"/>
    </row>
    <row r="34" spans="1:4" ht="57" x14ac:dyDescent="0.2">
      <c r="A34" s="39"/>
      <c r="B34" s="9" t="s">
        <v>19</v>
      </c>
      <c r="C34" s="9" t="s">
        <v>20</v>
      </c>
      <c r="D34" s="40"/>
    </row>
    <row r="35" spans="1:4" ht="14.25" x14ac:dyDescent="0.2">
      <c r="A35" s="39"/>
      <c r="B35" s="38"/>
      <c r="C35" s="38"/>
      <c r="D35" s="40"/>
    </row>
    <row r="36" spans="1:4" ht="14.25" x14ac:dyDescent="0.2">
      <c r="A36" s="39"/>
      <c r="B36" s="38"/>
      <c r="C36" s="38"/>
      <c r="D36" s="40"/>
    </row>
    <row r="37" spans="1:4" ht="16.5" thickBot="1" x14ac:dyDescent="0.25">
      <c r="A37" s="173"/>
      <c r="B37" s="174"/>
      <c r="C37" s="174"/>
      <c r="D37" s="175"/>
    </row>
  </sheetData>
  <sheetProtection algorithmName="SHA-512" hashValue="uOx4SBqgx13YX6ptObKPrT5ij8AOEZeDySSPYBJ1fLgX/2ry2kVXpt2+ypDD+1FhhUsBfruQbYvPns1fMDJ7RA==" saltValue="mp0f8QrGGTgc2f9qhkwicQ==" spinCount="100000" sheet="1"/>
  <mergeCells count="19">
    <mergeCell ref="B28:B29"/>
    <mergeCell ref="B32:B33"/>
    <mergeCell ref="A37:D37"/>
    <mergeCell ref="A22:C22"/>
    <mergeCell ref="B26:B27"/>
    <mergeCell ref="A6:C6"/>
    <mergeCell ref="A1:C1"/>
    <mergeCell ref="A2:C2"/>
    <mergeCell ref="A3:C3"/>
    <mergeCell ref="A4:C4"/>
    <mergeCell ref="A5:C5"/>
    <mergeCell ref="A16:C16"/>
    <mergeCell ref="A17:C17"/>
    <mergeCell ref="A19:C19"/>
    <mergeCell ref="B7:C7"/>
    <mergeCell ref="A8:C8"/>
    <mergeCell ref="B9:C9"/>
    <mergeCell ref="A10:C10"/>
    <mergeCell ref="A12:C12"/>
  </mergeCells>
  <hyperlinks>
    <hyperlink ref="B13" r:id="rId1" xr:uid="{63EFADB8-1A20-45A9-AD5B-EC2F6E26B06E}"/>
    <hyperlink ref="C27" r:id="rId2" xr:uid="{81892C50-9A1A-4084-9F97-537FF4A9A032}"/>
    <hyperlink ref="C33" r:id="rId3" xr:uid="{2397A402-FE2E-48ED-B413-CD293555EC17}"/>
    <hyperlink ref="C29" r:id="rId4" xr:uid="{8EAE6D6E-ECBF-4275-B0F2-60194D0F9036}"/>
  </hyperlinks>
  <pageMargins left="0.25" right="0.25"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1460E-F93F-421B-A8AE-1C0F830B6714}">
  <dimension ref="A1:E18"/>
  <sheetViews>
    <sheetView showGridLines="0" zoomScale="115" zoomScaleNormal="115" workbookViewId="0"/>
  </sheetViews>
  <sheetFormatPr defaultColWidth="9.140625" defaultRowHeight="15" x14ac:dyDescent="0.2"/>
  <cols>
    <col min="1" max="1" width="2.85546875" style="16" customWidth="1"/>
    <col min="2" max="2" width="4.140625" style="16" customWidth="1"/>
    <col min="3" max="3" width="26.85546875" style="16" customWidth="1"/>
    <col min="4" max="4" width="84.5703125" style="16" customWidth="1"/>
    <col min="5" max="5" width="5.5703125" style="16" customWidth="1"/>
    <col min="6" max="16384" width="9.140625" style="16"/>
  </cols>
  <sheetData>
    <row r="1" spans="1:5" s="10" customFormat="1" ht="18" x14ac:dyDescent="0.25">
      <c r="B1" s="161" t="s">
        <v>0</v>
      </c>
      <c r="C1" s="161"/>
      <c r="D1" s="161"/>
    </row>
    <row r="2" spans="1:5" s="10" customFormat="1" ht="18" x14ac:dyDescent="0.25">
      <c r="B2" s="161" t="s">
        <v>1</v>
      </c>
      <c r="C2" s="161"/>
      <c r="D2" s="161"/>
    </row>
    <row r="3" spans="1:5" s="10" customFormat="1" ht="18" x14ac:dyDescent="0.25">
      <c r="B3" s="161" t="s">
        <v>35</v>
      </c>
      <c r="C3" s="161"/>
      <c r="D3" s="161"/>
    </row>
    <row r="4" spans="1:5" ht="10.5" customHeight="1" thickBot="1" x14ac:dyDescent="0.25"/>
    <row r="5" spans="1:5" ht="352.9" customHeight="1" x14ac:dyDescent="0.2">
      <c r="A5" s="17"/>
      <c r="B5" s="182" t="s">
        <v>173</v>
      </c>
      <c r="C5" s="182"/>
      <c r="D5" s="182"/>
      <c r="E5" s="18"/>
    </row>
    <row r="6" spans="1:5" ht="74.25" customHeight="1" x14ac:dyDescent="0.2">
      <c r="A6" s="19"/>
      <c r="B6" s="20"/>
      <c r="C6" s="21" t="s">
        <v>38</v>
      </c>
      <c r="D6" s="21" t="s">
        <v>46</v>
      </c>
      <c r="E6" s="22"/>
    </row>
    <row r="7" spans="1:5" ht="358.15" customHeight="1" x14ac:dyDescent="0.2">
      <c r="A7" s="19"/>
      <c r="B7" s="183" t="s">
        <v>174</v>
      </c>
      <c r="C7" s="183"/>
      <c r="D7" s="183"/>
      <c r="E7" s="22"/>
    </row>
    <row r="8" spans="1:5" ht="97.15" customHeight="1" x14ac:dyDescent="0.2">
      <c r="A8" s="19"/>
      <c r="B8" s="184" t="s">
        <v>200</v>
      </c>
      <c r="C8" s="184"/>
      <c r="D8" s="184"/>
      <c r="E8" s="22"/>
    </row>
    <row r="9" spans="1:5" ht="11.45" customHeight="1" x14ac:dyDescent="0.2">
      <c r="A9" s="23"/>
      <c r="B9" s="24"/>
      <c r="C9" s="24"/>
      <c r="D9" s="24"/>
      <c r="E9" s="25"/>
    </row>
    <row r="10" spans="1:5" ht="171.75" customHeight="1" x14ac:dyDescent="0.2">
      <c r="A10" s="19"/>
      <c r="B10" s="181" t="s">
        <v>168</v>
      </c>
      <c r="C10" s="181"/>
      <c r="D10" s="181"/>
      <c r="E10" s="22"/>
    </row>
    <row r="11" spans="1:5" ht="285.75" customHeight="1" x14ac:dyDescent="0.2">
      <c r="A11" s="19"/>
      <c r="B11" s="177" t="s">
        <v>47</v>
      </c>
      <c r="C11" s="177"/>
      <c r="D11" s="177"/>
      <c r="E11" s="22"/>
    </row>
    <row r="12" spans="1:5" ht="409.15" customHeight="1" x14ac:dyDescent="0.2">
      <c r="A12" s="19"/>
      <c r="B12" s="178" t="s">
        <v>175</v>
      </c>
      <c r="C12" s="178"/>
      <c r="D12" s="178"/>
      <c r="E12" s="22"/>
    </row>
    <row r="13" spans="1:5" ht="150" customHeight="1" x14ac:dyDescent="0.2">
      <c r="A13" s="19"/>
      <c r="B13" s="179" t="s">
        <v>106</v>
      </c>
      <c r="C13" s="179"/>
      <c r="D13" s="179"/>
      <c r="E13" s="22"/>
    </row>
    <row r="14" spans="1:5" ht="149.25" customHeight="1" x14ac:dyDescent="0.2">
      <c r="A14" s="19"/>
      <c r="B14" s="179" t="s">
        <v>50</v>
      </c>
      <c r="C14" s="179"/>
      <c r="D14" s="179"/>
      <c r="E14" s="22"/>
    </row>
    <row r="15" spans="1:5" ht="194.25" customHeight="1" x14ac:dyDescent="0.2">
      <c r="A15" s="19"/>
      <c r="B15" s="179" t="s">
        <v>51</v>
      </c>
      <c r="C15" s="179"/>
      <c r="D15" s="179"/>
      <c r="E15" s="22"/>
    </row>
    <row r="16" spans="1:5" ht="225.75" customHeight="1" x14ac:dyDescent="0.2">
      <c r="A16" s="19"/>
      <c r="B16" s="180" t="s">
        <v>189</v>
      </c>
      <c r="C16" s="180"/>
      <c r="D16" s="180"/>
      <c r="E16" s="22"/>
    </row>
    <row r="17" spans="1:5" ht="13.5" customHeight="1" x14ac:dyDescent="0.2">
      <c r="A17" s="19"/>
      <c r="B17" s="21"/>
      <c r="E17" s="22"/>
    </row>
    <row r="18" spans="1:5" ht="16.5" thickBot="1" x14ac:dyDescent="0.25">
      <c r="A18" s="173"/>
      <c r="B18" s="174"/>
      <c r="C18" s="174"/>
      <c r="D18" s="174"/>
      <c r="E18" s="175"/>
    </row>
  </sheetData>
  <sheetProtection algorithmName="SHA-512" hashValue="Y3AKxhszbU63HHX5mjIyIFzVYyGeNwVpXa61FrgKp3mRt1cSjw+6Fzfirw8/N/LrkpRuHzQAS4TQSJBvhcBzBw==" saltValue="EThXYVZ5LX9y2fQnPF9fqA==" spinCount="100000" sheet="1" selectLockedCells="1"/>
  <mergeCells count="14">
    <mergeCell ref="B10:D10"/>
    <mergeCell ref="B1:D1"/>
    <mergeCell ref="B2:D2"/>
    <mergeCell ref="B3:D3"/>
    <mergeCell ref="B5:D5"/>
    <mergeCell ref="B7:D7"/>
    <mergeCell ref="B8:D8"/>
    <mergeCell ref="A18:E18"/>
    <mergeCell ref="B11:D11"/>
    <mergeCell ref="B12:D12"/>
    <mergeCell ref="B13:D13"/>
    <mergeCell ref="B14:D14"/>
    <mergeCell ref="B15:D15"/>
    <mergeCell ref="B16:D16"/>
  </mergeCells>
  <pageMargins left="0.7" right="0.7" top="0.75" bottom="0.75" header="0.3" footer="0.3"/>
  <pageSetup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AC361-A6DC-42FF-B614-25E92C92478A}">
  <dimension ref="A1:J24"/>
  <sheetViews>
    <sheetView workbookViewId="0">
      <selection activeCell="B16" sqref="B16"/>
    </sheetView>
  </sheetViews>
  <sheetFormatPr defaultRowHeight="12.75" x14ac:dyDescent="0.2"/>
  <cols>
    <col min="1" max="1" width="38.7109375" customWidth="1"/>
    <col min="2" max="2" width="21.28515625" bestFit="1" customWidth="1"/>
    <col min="4" max="4" width="17.42578125" bestFit="1" customWidth="1"/>
    <col min="5" max="5" width="17.5703125" bestFit="1" customWidth="1"/>
    <col min="7" max="7" width="12.85546875" bestFit="1" customWidth="1"/>
    <col min="8" max="8" width="40" bestFit="1" customWidth="1"/>
    <col min="9" max="9" width="19.5703125" bestFit="1" customWidth="1"/>
    <col min="10" max="10" width="11.28515625" bestFit="1" customWidth="1"/>
  </cols>
  <sheetData>
    <row r="1" spans="1:10" x14ac:dyDescent="0.2">
      <c r="A1" t="s">
        <v>104</v>
      </c>
      <c r="B1" t="s">
        <v>105</v>
      </c>
      <c r="D1" t="s">
        <v>112</v>
      </c>
      <c r="E1" t="s">
        <v>113</v>
      </c>
      <c r="G1" s="96" t="s">
        <v>155</v>
      </c>
      <c r="H1" t="s">
        <v>71</v>
      </c>
      <c r="I1" t="s">
        <v>157</v>
      </c>
      <c r="J1" t="s">
        <v>156</v>
      </c>
    </row>
    <row r="2" spans="1:10" x14ac:dyDescent="0.2">
      <c r="A2" t="s">
        <v>79</v>
      </c>
      <c r="B2" t="s">
        <v>118</v>
      </c>
      <c r="D2" t="s">
        <v>85</v>
      </c>
      <c r="E2" t="s">
        <v>114</v>
      </c>
      <c r="H2" s="97" t="s">
        <v>79</v>
      </c>
      <c r="I2" s="1" t="s">
        <v>134</v>
      </c>
      <c r="J2" s="33" t="s">
        <v>133</v>
      </c>
    </row>
    <row r="3" spans="1:10" x14ac:dyDescent="0.2">
      <c r="A3" t="s">
        <v>84</v>
      </c>
      <c r="B3" t="s">
        <v>121</v>
      </c>
      <c r="D3" t="s">
        <v>86</v>
      </c>
      <c r="E3" t="s">
        <v>115</v>
      </c>
      <c r="H3" s="98" t="s">
        <v>84</v>
      </c>
      <c r="I3" s="1" t="s">
        <v>136</v>
      </c>
      <c r="J3" s="33" t="s">
        <v>135</v>
      </c>
    </row>
    <row r="4" spans="1:10" x14ac:dyDescent="0.2">
      <c r="A4" t="s">
        <v>81</v>
      </c>
      <c r="B4" t="s">
        <v>119</v>
      </c>
      <c r="D4" t="s">
        <v>87</v>
      </c>
      <c r="E4" t="s">
        <v>116</v>
      </c>
      <c r="H4" s="97" t="s">
        <v>81</v>
      </c>
      <c r="I4" s="1" t="s">
        <v>138</v>
      </c>
      <c r="J4" s="33" t="s">
        <v>137</v>
      </c>
    </row>
    <row r="5" spans="1:10" x14ac:dyDescent="0.2">
      <c r="A5" t="s">
        <v>82</v>
      </c>
      <c r="B5" t="s">
        <v>123</v>
      </c>
      <c r="H5" s="98" t="s">
        <v>82</v>
      </c>
      <c r="I5" s="1" t="s">
        <v>140</v>
      </c>
      <c r="J5" s="33" t="s">
        <v>139</v>
      </c>
    </row>
    <row r="6" spans="1:10" x14ac:dyDescent="0.2">
      <c r="A6" t="s">
        <v>74</v>
      </c>
      <c r="B6" t="s">
        <v>124</v>
      </c>
      <c r="D6" t="s">
        <v>158</v>
      </c>
      <c r="H6" s="97" t="s">
        <v>74</v>
      </c>
      <c r="I6" s="1" t="s">
        <v>142</v>
      </c>
      <c r="J6" s="33" t="s">
        <v>141</v>
      </c>
    </row>
    <row r="7" spans="1:10" x14ac:dyDescent="0.2">
      <c r="A7" t="s">
        <v>77</v>
      </c>
      <c r="B7" t="s">
        <v>120</v>
      </c>
      <c r="D7" t="s">
        <v>159</v>
      </c>
      <c r="E7" t="s">
        <v>130</v>
      </c>
      <c r="H7" s="98" t="s">
        <v>77</v>
      </c>
      <c r="I7" s="1" t="s">
        <v>144</v>
      </c>
      <c r="J7" s="33" t="s">
        <v>143</v>
      </c>
    </row>
    <row r="8" spans="1:10" x14ac:dyDescent="0.2">
      <c r="A8" t="s">
        <v>78</v>
      </c>
      <c r="B8" t="s">
        <v>122</v>
      </c>
      <c r="D8" t="s">
        <v>160</v>
      </c>
      <c r="E8" t="s">
        <v>131</v>
      </c>
      <c r="H8" s="97" t="s">
        <v>78</v>
      </c>
      <c r="I8" s="1" t="s">
        <v>146</v>
      </c>
      <c r="J8" s="33" t="s">
        <v>145</v>
      </c>
    </row>
    <row r="9" spans="1:10" x14ac:dyDescent="0.2">
      <c r="A9" t="s">
        <v>76</v>
      </c>
      <c r="B9" t="s">
        <v>125</v>
      </c>
      <c r="D9" t="s">
        <v>161</v>
      </c>
      <c r="E9" t="s">
        <v>132</v>
      </c>
      <c r="H9" s="98" t="s">
        <v>76</v>
      </c>
      <c r="I9" s="1" t="s">
        <v>148</v>
      </c>
      <c r="J9" s="33" t="s">
        <v>147</v>
      </c>
    </row>
    <row r="10" spans="1:10" x14ac:dyDescent="0.2">
      <c r="A10" t="s">
        <v>75</v>
      </c>
      <c r="B10" t="s">
        <v>126</v>
      </c>
      <c r="H10" s="97" t="s">
        <v>75</v>
      </c>
      <c r="I10" s="1" t="s">
        <v>150</v>
      </c>
      <c r="J10" s="33" t="s">
        <v>149</v>
      </c>
    </row>
    <row r="11" spans="1:10" x14ac:dyDescent="0.2">
      <c r="A11" t="s">
        <v>83</v>
      </c>
      <c r="B11" t="s">
        <v>127</v>
      </c>
      <c r="D11" t="s">
        <v>68</v>
      </c>
      <c r="E11" t="s">
        <v>164</v>
      </c>
      <c r="H11" s="98" t="s">
        <v>83</v>
      </c>
      <c r="I11" s="1" t="s">
        <v>152</v>
      </c>
      <c r="J11" s="33" t="s">
        <v>151</v>
      </c>
    </row>
    <row r="12" spans="1:10" x14ac:dyDescent="0.2">
      <c r="A12" t="s">
        <v>80</v>
      </c>
      <c r="B12" t="s">
        <v>128</v>
      </c>
      <c r="D12" t="s">
        <v>69</v>
      </c>
      <c r="E12" t="s">
        <v>165</v>
      </c>
      <c r="H12" s="97" t="s">
        <v>80</v>
      </c>
      <c r="I12" s="1" t="s">
        <v>154</v>
      </c>
      <c r="J12" s="33" t="s">
        <v>153</v>
      </c>
    </row>
    <row r="13" spans="1:10" x14ac:dyDescent="0.2">
      <c r="D13" t="s">
        <v>70</v>
      </c>
      <c r="E13" t="s">
        <v>166</v>
      </c>
    </row>
    <row r="14" spans="1:10" x14ac:dyDescent="0.2">
      <c r="A14" t="s">
        <v>188</v>
      </c>
    </row>
    <row r="15" spans="1:10" ht="15.75" x14ac:dyDescent="0.25">
      <c r="A15" s="88" t="s">
        <v>92</v>
      </c>
    </row>
    <row r="16" spans="1:10" ht="15.75" x14ac:dyDescent="0.25">
      <c r="A16" s="88" t="s">
        <v>93</v>
      </c>
    </row>
    <row r="17" spans="1:1" ht="15.75" x14ac:dyDescent="0.25">
      <c r="A17" s="88" t="s">
        <v>94</v>
      </c>
    </row>
    <row r="18" spans="1:1" ht="15.75" x14ac:dyDescent="0.25">
      <c r="A18" s="88" t="s">
        <v>95</v>
      </c>
    </row>
    <row r="19" spans="1:1" ht="15.75" x14ac:dyDescent="0.25">
      <c r="A19" s="88" t="s">
        <v>96</v>
      </c>
    </row>
    <row r="20" spans="1:1" ht="15.75" x14ac:dyDescent="0.25">
      <c r="A20" s="88" t="s">
        <v>97</v>
      </c>
    </row>
    <row r="21" spans="1:1" ht="15.75" x14ac:dyDescent="0.25">
      <c r="A21" s="88" t="s">
        <v>98</v>
      </c>
    </row>
    <row r="22" spans="1:1" ht="15.75" x14ac:dyDescent="0.25">
      <c r="A22" s="88" t="s">
        <v>99</v>
      </c>
    </row>
    <row r="23" spans="1:1" ht="15.75" x14ac:dyDescent="0.25">
      <c r="A23" s="88" t="s">
        <v>100</v>
      </c>
    </row>
    <row r="24" spans="1:1" ht="15.75" x14ac:dyDescent="0.25">
      <c r="A24" s="88" t="s">
        <v>101</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06FBA-9CA6-48CC-B4AB-887BBA407615}">
  <sheetPr>
    <tabColor rgb="FFFFC000"/>
  </sheetPr>
  <dimension ref="A1:B28"/>
  <sheetViews>
    <sheetView workbookViewId="0">
      <selection activeCell="B10" sqref="B10"/>
    </sheetView>
  </sheetViews>
  <sheetFormatPr defaultRowHeight="12.75" x14ac:dyDescent="0.2"/>
  <cols>
    <col min="1" max="1" width="30.5703125" bestFit="1" customWidth="1"/>
    <col min="2" max="2" width="27.140625" customWidth="1"/>
  </cols>
  <sheetData>
    <row r="1" spans="1:2" x14ac:dyDescent="0.2">
      <c r="A1" s="144" t="s">
        <v>176</v>
      </c>
      <c r="B1" s="144"/>
    </row>
    <row r="2" spans="1:2" x14ac:dyDescent="0.2">
      <c r="A2" s="145" t="s">
        <v>177</v>
      </c>
      <c r="B2" s="70"/>
    </row>
    <row r="3" spans="1:2" x14ac:dyDescent="0.2">
      <c r="A3" s="145" t="s">
        <v>178</v>
      </c>
      <c r="B3" s="70"/>
    </row>
    <row r="4" spans="1:2" x14ac:dyDescent="0.2">
      <c r="A4" s="145" t="s">
        <v>179</v>
      </c>
      <c r="B4" s="145">
        <v>2024</v>
      </c>
    </row>
    <row r="5" spans="1:2" x14ac:dyDescent="0.2">
      <c r="A5" s="145" t="s">
        <v>180</v>
      </c>
      <c r="B5" s="70"/>
    </row>
    <row r="6" spans="1:2" x14ac:dyDescent="0.2">
      <c r="A6" s="145" t="s">
        <v>181</v>
      </c>
      <c r="B6" s="70"/>
    </row>
    <row r="7" spans="1:2" x14ac:dyDescent="0.2">
      <c r="A7" s="145" t="s">
        <v>182</v>
      </c>
      <c r="B7" s="70"/>
    </row>
    <row r="8" spans="1:2" x14ac:dyDescent="0.2">
      <c r="A8" s="145" t="s">
        <v>183</v>
      </c>
      <c r="B8" s="70"/>
    </row>
    <row r="9" spans="1:2" x14ac:dyDescent="0.2">
      <c r="A9" s="145" t="s">
        <v>184</v>
      </c>
      <c r="B9" s="70"/>
    </row>
    <row r="10" spans="1:2" x14ac:dyDescent="0.2">
      <c r="A10" s="145" t="s">
        <v>185</v>
      </c>
      <c r="B10" s="70"/>
    </row>
    <row r="11" spans="1:2" x14ac:dyDescent="0.2">
      <c r="A11" s="145" t="s">
        <v>186</v>
      </c>
      <c r="B11" s="70"/>
    </row>
    <row r="12" spans="1:2" x14ac:dyDescent="0.2">
      <c r="A12" s="145" t="s">
        <v>187</v>
      </c>
      <c r="B12" s="70"/>
    </row>
    <row r="13" spans="1:2" x14ac:dyDescent="0.2">
      <c r="A13" s="145" t="s">
        <v>190</v>
      </c>
      <c r="B13" s="70"/>
    </row>
    <row r="14" spans="1:2" x14ac:dyDescent="0.2">
      <c r="A14" s="145" t="s">
        <v>191</v>
      </c>
      <c r="B14" s="70"/>
    </row>
    <row r="15" spans="1:2" x14ac:dyDescent="0.2">
      <c r="A15" s="145" t="s">
        <v>192</v>
      </c>
      <c r="B15" s="70"/>
    </row>
    <row r="16" spans="1:2" x14ac:dyDescent="0.2">
      <c r="A16" s="145" t="s">
        <v>193</v>
      </c>
      <c r="B16" s="70"/>
    </row>
    <row r="17" spans="1:2" x14ac:dyDescent="0.2">
      <c r="A17" s="145" t="s">
        <v>194</v>
      </c>
      <c r="B17" s="70"/>
    </row>
    <row r="18" spans="1:2" x14ac:dyDescent="0.2">
      <c r="A18" s="145" t="s">
        <v>195</v>
      </c>
      <c r="B18" s="70"/>
    </row>
    <row r="19" spans="1:2" x14ac:dyDescent="0.2">
      <c r="A19" s="145" t="s">
        <v>196</v>
      </c>
      <c r="B19" s="70"/>
    </row>
    <row r="20" spans="1:2" x14ac:dyDescent="0.2">
      <c r="A20" s="145" t="s">
        <v>197</v>
      </c>
      <c r="B20" s="70"/>
    </row>
    <row r="21" spans="1:2" x14ac:dyDescent="0.2">
      <c r="A21" s="145" t="s">
        <v>198</v>
      </c>
      <c r="B21" s="70"/>
    </row>
    <row r="22" spans="1:2" x14ac:dyDescent="0.2">
      <c r="A22" s="145" t="s">
        <v>72</v>
      </c>
      <c r="B22" s="70"/>
    </row>
    <row r="28" spans="1:2" ht="13.9" customHeight="1" x14ac:dyDescent="0.2"/>
  </sheetData>
  <sheetProtection algorithmName="SHA-512" hashValue="AQ8upE9tOA1bIA17Wz2YD0fxPIGup0kdyYleDmOkQcoCVQLLVVBzVMMs9u2IgKr5KNLuKyht+fsXkWt7Iyqo3Q==" saltValue="D1wkCbiwCDSaBqUT7ItNlA==" spinCount="100000" sheet="1" objects="1" scenarios="1" selectLockedCells="1"/>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E1388CB9-30B7-49A4-B09A-2F5B567DC947}">
          <x14:formula1>
            <xm:f>'Scratch paper'!$A$2:$A$12</xm:f>
          </x14:formula1>
          <xm:sqref>B2</xm:sqref>
        </x14:dataValidation>
        <x14:dataValidation type="list" allowBlank="1" showInputMessage="1" showErrorMessage="1" xr:uid="{C8BBAD41-A637-4A9B-A1A5-F998DF0FE123}">
          <x14:formula1>
            <xm:f>'Scratch paper'!$D$2:$D$4</xm:f>
          </x14:formula1>
          <xm:sqref>B3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5D71A-D8D9-40EE-B035-527AB8737090}">
  <sheetPr>
    <tabColor theme="5" tint="-0.249977111117893"/>
    <pageSetUpPr fitToPage="1"/>
  </sheetPr>
  <dimension ref="A1:R77"/>
  <sheetViews>
    <sheetView showGridLines="0" topLeftCell="F1" zoomScale="80" zoomScaleNormal="80" zoomScaleSheetLayoutView="70" workbookViewId="0">
      <pane ySplit="1" topLeftCell="A2" activePane="bottomLeft" state="frozen"/>
      <selection pane="bottomLeft" activeCell="P13" sqref="P13"/>
    </sheetView>
  </sheetViews>
  <sheetFormatPr defaultRowHeight="12.75" x14ac:dyDescent="0.2"/>
  <cols>
    <col min="1" max="1" width="22.28515625" hidden="1" customWidth="1"/>
    <col min="2" max="2" width="11.28515625" hidden="1" customWidth="1"/>
    <col min="3" max="3" width="27.7109375" hidden="1" customWidth="1"/>
    <col min="4" max="4" width="30" hidden="1" customWidth="1"/>
    <col min="5" max="5" width="23.85546875" hidden="1" customWidth="1"/>
    <col min="6" max="6" width="22.85546875" hidden="1" customWidth="1"/>
    <col min="7" max="7" width="21.140625" hidden="1" customWidth="1"/>
    <col min="8" max="8" width="26.140625" hidden="1" customWidth="1"/>
    <col min="9" max="9" width="10.28515625" customWidth="1"/>
    <col min="10" max="10" width="15.42578125" bestFit="1" customWidth="1"/>
    <col min="11" max="11" width="15.85546875" customWidth="1"/>
    <col min="12" max="12" width="44.28515625" customWidth="1"/>
    <col min="13" max="13" width="45.42578125" customWidth="1"/>
    <col min="14" max="14" width="29.42578125" customWidth="1"/>
    <col min="15" max="15" width="27" customWidth="1"/>
    <col min="16" max="18" width="20" style="57" customWidth="1"/>
  </cols>
  <sheetData>
    <row r="1" spans="1:18" s="1" customFormat="1" ht="60" x14ac:dyDescent="0.2">
      <c r="A1" s="99" t="s">
        <v>88</v>
      </c>
      <c r="B1" s="99" t="s">
        <v>103</v>
      </c>
      <c r="C1" s="99" t="s">
        <v>104</v>
      </c>
      <c r="D1" s="99" t="s">
        <v>105</v>
      </c>
      <c r="E1" s="99" t="s">
        <v>73</v>
      </c>
      <c r="F1" s="99" t="s">
        <v>113</v>
      </c>
      <c r="G1" s="99" t="s">
        <v>163</v>
      </c>
      <c r="H1" s="99" t="s">
        <v>167</v>
      </c>
      <c r="I1" s="52" t="s">
        <v>2</v>
      </c>
      <c r="J1" s="102" t="s">
        <v>129</v>
      </c>
      <c r="K1" s="52" t="s">
        <v>67</v>
      </c>
      <c r="L1" s="53" t="s">
        <v>33</v>
      </c>
      <c r="M1" s="53" t="s">
        <v>34</v>
      </c>
      <c r="N1" s="53" t="s">
        <v>3</v>
      </c>
      <c r="O1" s="54" t="s">
        <v>5</v>
      </c>
      <c r="P1" s="55" t="s">
        <v>4</v>
      </c>
      <c r="Q1" s="55" t="s">
        <v>7</v>
      </c>
      <c r="R1" s="62" t="s">
        <v>6</v>
      </c>
    </row>
    <row r="2" spans="1:18" s="56" customFormat="1" ht="12.75" customHeight="1" x14ac:dyDescent="0.2">
      <c r="A2" s="100" t="e">
        <f>_xlfn.CONCAT("2024","-",D2,"-",F2,"-",G2,"-",H2,"-",I2)</f>
        <v>#N/A</v>
      </c>
      <c r="B2" s="100"/>
      <c r="C2" s="100">
        <f>'Company Information'!$B$2</f>
        <v>0</v>
      </c>
      <c r="D2" s="100" t="e">
        <f>VLOOKUP(C2,'Scratch paper'!$H$2:$I$12,2,FALSE)</f>
        <v>#N/A</v>
      </c>
      <c r="E2" s="100">
        <f>'Company Information'!$B$3</f>
        <v>0</v>
      </c>
      <c r="F2" s="100" t="e">
        <f>VLOOKUP(E2,'Scratch paper'!$D$2:$E$4,2,FALSE)</f>
        <v>#N/A</v>
      </c>
      <c r="G2" s="100" t="str">
        <f>VLOOKUP(J2,'Scratch paper'!$D$7:$E$9,2,FALSE)</f>
        <v>MP</v>
      </c>
      <c r="H2" s="100" t="str">
        <f>VLOOKUP(K2,'Scratch paper'!$D$11:$E$13,2,FALSE)</f>
        <v>G</v>
      </c>
      <c r="I2" s="78">
        <v>1</v>
      </c>
      <c r="J2" s="78" t="s">
        <v>159</v>
      </c>
      <c r="K2" s="78" t="s">
        <v>68</v>
      </c>
      <c r="L2" s="79"/>
      <c r="M2" s="79"/>
      <c r="N2" s="79"/>
      <c r="O2" s="79"/>
      <c r="P2" s="80"/>
      <c r="Q2" s="80"/>
      <c r="R2" s="90"/>
    </row>
    <row r="3" spans="1:18" s="56" customFormat="1" ht="12.75" customHeight="1" x14ac:dyDescent="0.2">
      <c r="A3" s="100" t="e">
        <f t="shared" ref="A3:A66" si="0">_xlfn.CONCAT("2024","-",D3,"-",F3,"-",G3,"-",H3,"-",I3)</f>
        <v>#N/A</v>
      </c>
      <c r="B3" s="100"/>
      <c r="C3" s="100">
        <f>'Company Information'!$B$2</f>
        <v>0</v>
      </c>
      <c r="D3" s="100" t="e">
        <f>VLOOKUP(C3,'Scratch paper'!$H$2:$I$12,2,FALSE)</f>
        <v>#N/A</v>
      </c>
      <c r="E3" s="100">
        <f>'Company Information'!$B$3</f>
        <v>0</v>
      </c>
      <c r="F3" s="100" t="e">
        <f>VLOOKUP(E3,'Scratch paper'!$D$2:$E$4,2,FALSE)</f>
        <v>#N/A</v>
      </c>
      <c r="G3" s="100" t="str">
        <f>VLOOKUP(J3,'Scratch paper'!$D$7:$E$9,2,FALSE)</f>
        <v>MP</v>
      </c>
      <c r="H3" s="100" t="str">
        <f>VLOOKUP(K3,'Scratch paper'!$D$11:$E$13,2,FALSE)</f>
        <v>G</v>
      </c>
      <c r="I3" s="78">
        <v>2</v>
      </c>
      <c r="J3" s="78" t="s">
        <v>159</v>
      </c>
      <c r="K3" s="78" t="s">
        <v>68</v>
      </c>
      <c r="L3" s="79"/>
      <c r="M3" s="79"/>
      <c r="N3" s="79"/>
      <c r="O3" s="79"/>
      <c r="P3" s="80"/>
      <c r="Q3" s="80"/>
      <c r="R3" s="90"/>
    </row>
    <row r="4" spans="1:18" s="56" customFormat="1" ht="12.75" customHeight="1" x14ac:dyDescent="0.2">
      <c r="A4" s="100" t="e">
        <f t="shared" si="0"/>
        <v>#N/A</v>
      </c>
      <c r="B4" s="100"/>
      <c r="C4" s="100">
        <f>'Company Information'!$B$2</f>
        <v>0</v>
      </c>
      <c r="D4" s="100" t="e">
        <f>VLOOKUP(C4,'Scratch paper'!$H$2:$I$12,2,FALSE)</f>
        <v>#N/A</v>
      </c>
      <c r="E4" s="100">
        <f>'Company Information'!$B$3</f>
        <v>0</v>
      </c>
      <c r="F4" s="100" t="e">
        <f>VLOOKUP(E4,'Scratch paper'!$D$2:$E$4,2,FALSE)</f>
        <v>#N/A</v>
      </c>
      <c r="G4" s="100" t="str">
        <f>VLOOKUP(J4,'Scratch paper'!$D$7:$E$9,2,FALSE)</f>
        <v>MP</v>
      </c>
      <c r="H4" s="100" t="str">
        <f>VLOOKUP(K4,'Scratch paper'!$D$11:$E$13,2,FALSE)</f>
        <v>G</v>
      </c>
      <c r="I4" s="78">
        <v>3</v>
      </c>
      <c r="J4" s="78" t="s">
        <v>159</v>
      </c>
      <c r="K4" s="78" t="s">
        <v>68</v>
      </c>
      <c r="L4" s="79"/>
      <c r="M4" s="79"/>
      <c r="N4" s="79"/>
      <c r="O4" s="79"/>
      <c r="P4" s="80"/>
      <c r="Q4" s="80"/>
      <c r="R4" s="90"/>
    </row>
    <row r="5" spans="1:18" s="56" customFormat="1" ht="12.75" customHeight="1" x14ac:dyDescent="0.2">
      <c r="A5" s="100" t="e">
        <f t="shared" si="0"/>
        <v>#N/A</v>
      </c>
      <c r="B5" s="100"/>
      <c r="C5" s="100">
        <f>'Company Information'!$B$2</f>
        <v>0</v>
      </c>
      <c r="D5" s="100" t="e">
        <f>VLOOKUP(C5,'Scratch paper'!$H$2:$I$12,2,FALSE)</f>
        <v>#N/A</v>
      </c>
      <c r="E5" s="100">
        <f>'Company Information'!$B$3</f>
        <v>0</v>
      </c>
      <c r="F5" s="100" t="e">
        <f>VLOOKUP(E5,'Scratch paper'!$D$2:$E$4,2,FALSE)</f>
        <v>#N/A</v>
      </c>
      <c r="G5" s="100" t="str">
        <f>VLOOKUP(J5,'Scratch paper'!$D$7:$E$9,2,FALSE)</f>
        <v>MP</v>
      </c>
      <c r="H5" s="100" t="str">
        <f>VLOOKUP(K5,'Scratch paper'!$D$11:$E$13,2,FALSE)</f>
        <v>G</v>
      </c>
      <c r="I5" s="78">
        <v>4</v>
      </c>
      <c r="J5" s="78" t="s">
        <v>159</v>
      </c>
      <c r="K5" s="78" t="s">
        <v>68</v>
      </c>
      <c r="L5" s="79"/>
      <c r="M5" s="79"/>
      <c r="N5" s="79"/>
      <c r="O5" s="79"/>
      <c r="P5" s="80"/>
      <c r="Q5" s="80"/>
      <c r="R5" s="90"/>
    </row>
    <row r="6" spans="1:18" s="56" customFormat="1" ht="12.75" customHeight="1" x14ac:dyDescent="0.2">
      <c r="A6" s="100" t="e">
        <f t="shared" si="0"/>
        <v>#N/A</v>
      </c>
      <c r="B6" s="100"/>
      <c r="C6" s="100">
        <f>'Company Information'!$B$2</f>
        <v>0</v>
      </c>
      <c r="D6" s="100" t="e">
        <f>VLOOKUP(C6,'Scratch paper'!$H$2:$I$12,2,FALSE)</f>
        <v>#N/A</v>
      </c>
      <c r="E6" s="100">
        <f>'Company Information'!$B$3</f>
        <v>0</v>
      </c>
      <c r="F6" s="100" t="e">
        <f>VLOOKUP(E6,'Scratch paper'!$D$2:$E$4,2,FALSE)</f>
        <v>#N/A</v>
      </c>
      <c r="G6" s="100" t="str">
        <f>VLOOKUP(J6,'Scratch paper'!$D$7:$E$9,2,FALSE)</f>
        <v>MP</v>
      </c>
      <c r="H6" s="100" t="str">
        <f>VLOOKUP(K6,'Scratch paper'!$D$11:$E$13,2,FALSE)</f>
        <v>G</v>
      </c>
      <c r="I6" s="78">
        <v>5</v>
      </c>
      <c r="J6" s="78" t="s">
        <v>159</v>
      </c>
      <c r="K6" s="78" t="s">
        <v>68</v>
      </c>
      <c r="L6" s="79"/>
      <c r="M6" s="79"/>
      <c r="N6" s="79"/>
      <c r="O6" s="79"/>
      <c r="P6" s="80"/>
      <c r="Q6" s="80"/>
      <c r="R6" s="90"/>
    </row>
    <row r="7" spans="1:18" s="56" customFormat="1" ht="12.75" customHeight="1" x14ac:dyDescent="0.2">
      <c r="A7" s="100" t="e">
        <f t="shared" si="0"/>
        <v>#N/A</v>
      </c>
      <c r="B7" s="100"/>
      <c r="C7" s="100">
        <f>'Company Information'!$B$2</f>
        <v>0</v>
      </c>
      <c r="D7" s="100" t="e">
        <f>VLOOKUP(C7,'Scratch paper'!$H$2:$I$12,2,FALSE)</f>
        <v>#N/A</v>
      </c>
      <c r="E7" s="100">
        <f>'Company Information'!$B$3</f>
        <v>0</v>
      </c>
      <c r="F7" s="100" t="e">
        <f>VLOOKUP(E7,'Scratch paper'!$D$2:$E$4,2,FALSE)</f>
        <v>#N/A</v>
      </c>
      <c r="G7" s="100" t="str">
        <f>VLOOKUP(J7,'Scratch paper'!$D$7:$E$9,2,FALSE)</f>
        <v>MP</v>
      </c>
      <c r="H7" s="100" t="str">
        <f>VLOOKUP(K7,'Scratch paper'!$D$11:$E$13,2,FALSE)</f>
        <v>G</v>
      </c>
      <c r="I7" s="78">
        <v>6</v>
      </c>
      <c r="J7" s="78" t="s">
        <v>159</v>
      </c>
      <c r="K7" s="78" t="s">
        <v>68</v>
      </c>
      <c r="L7" s="79"/>
      <c r="M7" s="79"/>
      <c r="N7" s="79"/>
      <c r="O7" s="79"/>
      <c r="P7" s="80"/>
      <c r="Q7" s="80"/>
      <c r="R7" s="90"/>
    </row>
    <row r="8" spans="1:18" s="56" customFormat="1" ht="12.75" customHeight="1" x14ac:dyDescent="0.2">
      <c r="A8" s="100" t="e">
        <f t="shared" si="0"/>
        <v>#N/A</v>
      </c>
      <c r="B8" s="100"/>
      <c r="C8" s="100">
        <f>'Company Information'!$B$2</f>
        <v>0</v>
      </c>
      <c r="D8" s="100" t="e">
        <f>VLOOKUP(C8,'Scratch paper'!$H$2:$I$12,2,FALSE)</f>
        <v>#N/A</v>
      </c>
      <c r="E8" s="100">
        <f>'Company Information'!$B$3</f>
        <v>0</v>
      </c>
      <c r="F8" s="100" t="e">
        <f>VLOOKUP(E8,'Scratch paper'!$D$2:$E$4,2,FALSE)</f>
        <v>#N/A</v>
      </c>
      <c r="G8" s="100" t="str">
        <f>VLOOKUP(J8,'Scratch paper'!$D$7:$E$9,2,FALSE)</f>
        <v>MP</v>
      </c>
      <c r="H8" s="100" t="str">
        <f>VLOOKUP(K8,'Scratch paper'!$D$11:$E$13,2,FALSE)</f>
        <v>G</v>
      </c>
      <c r="I8" s="78">
        <v>7</v>
      </c>
      <c r="J8" s="78" t="s">
        <v>159</v>
      </c>
      <c r="K8" s="78" t="s">
        <v>68</v>
      </c>
      <c r="L8" s="79"/>
      <c r="M8" s="79"/>
      <c r="N8" s="79"/>
      <c r="O8" s="79"/>
      <c r="P8" s="80"/>
      <c r="Q8" s="80"/>
      <c r="R8" s="90"/>
    </row>
    <row r="9" spans="1:18" s="56" customFormat="1" ht="12.75" customHeight="1" x14ac:dyDescent="0.2">
      <c r="A9" s="100" t="e">
        <f t="shared" si="0"/>
        <v>#N/A</v>
      </c>
      <c r="B9" s="100"/>
      <c r="C9" s="100">
        <f>'Company Information'!$B$2</f>
        <v>0</v>
      </c>
      <c r="D9" s="100" t="e">
        <f>VLOOKUP(C9,'Scratch paper'!$H$2:$I$12,2,FALSE)</f>
        <v>#N/A</v>
      </c>
      <c r="E9" s="100">
        <f>'Company Information'!$B$3</f>
        <v>0</v>
      </c>
      <c r="F9" s="100" t="e">
        <f>VLOOKUP(E9,'Scratch paper'!$D$2:$E$4,2,FALSE)</f>
        <v>#N/A</v>
      </c>
      <c r="G9" s="100" t="str">
        <f>VLOOKUP(J9,'Scratch paper'!$D$7:$E$9,2,FALSE)</f>
        <v>MP</v>
      </c>
      <c r="H9" s="100" t="str">
        <f>VLOOKUP(K9,'Scratch paper'!$D$11:$E$13,2,FALSE)</f>
        <v>G</v>
      </c>
      <c r="I9" s="78">
        <v>8</v>
      </c>
      <c r="J9" s="78" t="s">
        <v>159</v>
      </c>
      <c r="K9" s="78" t="s">
        <v>68</v>
      </c>
      <c r="L9" s="79"/>
      <c r="M9" s="79"/>
      <c r="N9" s="79"/>
      <c r="O9" s="79"/>
      <c r="P9" s="80"/>
      <c r="Q9" s="80"/>
      <c r="R9" s="90"/>
    </row>
    <row r="10" spans="1:18" s="56" customFormat="1" ht="12.75" customHeight="1" x14ac:dyDescent="0.2">
      <c r="A10" s="100" t="e">
        <f t="shared" si="0"/>
        <v>#N/A</v>
      </c>
      <c r="B10" s="100"/>
      <c r="C10" s="100">
        <f>'Company Information'!$B$2</f>
        <v>0</v>
      </c>
      <c r="D10" s="100" t="e">
        <f>VLOOKUP(C10,'Scratch paper'!$H$2:$I$12,2,FALSE)</f>
        <v>#N/A</v>
      </c>
      <c r="E10" s="100">
        <f>'Company Information'!$B$3</f>
        <v>0</v>
      </c>
      <c r="F10" s="100" t="e">
        <f>VLOOKUP(E10,'Scratch paper'!$D$2:$E$4,2,FALSE)</f>
        <v>#N/A</v>
      </c>
      <c r="G10" s="100" t="str">
        <f>VLOOKUP(J10,'Scratch paper'!$D$7:$E$9,2,FALSE)</f>
        <v>MP</v>
      </c>
      <c r="H10" s="100" t="str">
        <f>VLOOKUP(K10,'Scratch paper'!$D$11:$E$13,2,FALSE)</f>
        <v>G</v>
      </c>
      <c r="I10" s="78">
        <v>9</v>
      </c>
      <c r="J10" s="78" t="s">
        <v>159</v>
      </c>
      <c r="K10" s="78" t="s">
        <v>68</v>
      </c>
      <c r="L10" s="79"/>
      <c r="M10" s="79"/>
      <c r="N10" s="79"/>
      <c r="O10" s="79"/>
      <c r="P10" s="80"/>
      <c r="Q10" s="80"/>
      <c r="R10" s="90"/>
    </row>
    <row r="11" spans="1:18" s="56" customFormat="1" ht="12.75" customHeight="1" x14ac:dyDescent="0.2">
      <c r="A11" s="100" t="e">
        <f t="shared" si="0"/>
        <v>#N/A</v>
      </c>
      <c r="B11" s="100"/>
      <c r="C11" s="100">
        <f>'Company Information'!$B$2</f>
        <v>0</v>
      </c>
      <c r="D11" s="100" t="e">
        <f>VLOOKUP(C11,'Scratch paper'!$H$2:$I$12,2,FALSE)</f>
        <v>#N/A</v>
      </c>
      <c r="E11" s="100">
        <f>'Company Information'!$B$3</f>
        <v>0</v>
      </c>
      <c r="F11" s="100" t="e">
        <f>VLOOKUP(E11,'Scratch paper'!$D$2:$E$4,2,FALSE)</f>
        <v>#N/A</v>
      </c>
      <c r="G11" s="100" t="str">
        <f>VLOOKUP(J11,'Scratch paper'!$D$7:$E$9,2,FALSE)</f>
        <v>MP</v>
      </c>
      <c r="H11" s="100" t="str">
        <f>VLOOKUP(K11,'Scratch paper'!$D$11:$E$13,2,FALSE)</f>
        <v>G</v>
      </c>
      <c r="I11" s="78">
        <v>10</v>
      </c>
      <c r="J11" s="78" t="s">
        <v>159</v>
      </c>
      <c r="K11" s="78" t="s">
        <v>68</v>
      </c>
      <c r="L11" s="79"/>
      <c r="M11" s="79"/>
      <c r="N11" s="79"/>
      <c r="O11" s="79"/>
      <c r="P11" s="80"/>
      <c r="Q11" s="80"/>
      <c r="R11" s="90"/>
    </row>
    <row r="12" spans="1:18" s="56" customFormat="1" ht="12.75" customHeight="1" x14ac:dyDescent="0.2">
      <c r="A12" s="100" t="e">
        <f t="shared" si="0"/>
        <v>#N/A</v>
      </c>
      <c r="B12" s="100"/>
      <c r="C12" s="100">
        <f>'Company Information'!$B$2</f>
        <v>0</v>
      </c>
      <c r="D12" s="100" t="e">
        <f>VLOOKUP(C12,'Scratch paper'!$H$2:$I$12,2,FALSE)</f>
        <v>#N/A</v>
      </c>
      <c r="E12" s="100">
        <f>'Company Information'!$B$3</f>
        <v>0</v>
      </c>
      <c r="F12" s="100" t="e">
        <f>VLOOKUP(E12,'Scratch paper'!$D$2:$E$4,2,FALSE)</f>
        <v>#N/A</v>
      </c>
      <c r="G12" s="100" t="str">
        <f>VLOOKUP(J12,'Scratch paper'!$D$7:$E$9,2,FALSE)</f>
        <v>MP</v>
      </c>
      <c r="H12" s="100" t="str">
        <f>VLOOKUP(K12,'Scratch paper'!$D$11:$E$13,2,FALSE)</f>
        <v>G</v>
      </c>
      <c r="I12" s="78">
        <v>11</v>
      </c>
      <c r="J12" s="78" t="s">
        <v>159</v>
      </c>
      <c r="K12" s="78" t="s">
        <v>68</v>
      </c>
      <c r="L12" s="79"/>
      <c r="M12" s="79"/>
      <c r="N12" s="79"/>
      <c r="O12" s="79"/>
      <c r="P12" s="80"/>
      <c r="Q12" s="80"/>
      <c r="R12" s="90"/>
    </row>
    <row r="13" spans="1:18" s="56" customFormat="1" ht="12.75" customHeight="1" x14ac:dyDescent="0.2">
      <c r="A13" s="100" t="e">
        <f t="shared" si="0"/>
        <v>#N/A</v>
      </c>
      <c r="B13" s="100"/>
      <c r="C13" s="100">
        <f>'Company Information'!$B$2</f>
        <v>0</v>
      </c>
      <c r="D13" s="100" t="e">
        <f>VLOOKUP(C13,'Scratch paper'!$H$2:$I$12,2,FALSE)</f>
        <v>#N/A</v>
      </c>
      <c r="E13" s="100">
        <f>'Company Information'!$B$3</f>
        <v>0</v>
      </c>
      <c r="F13" s="100" t="e">
        <f>VLOOKUP(E13,'Scratch paper'!$D$2:$E$4,2,FALSE)</f>
        <v>#N/A</v>
      </c>
      <c r="G13" s="100" t="str">
        <f>VLOOKUP(J13,'Scratch paper'!$D$7:$E$9,2,FALSE)</f>
        <v>MP</v>
      </c>
      <c r="H13" s="100" t="str">
        <f>VLOOKUP(K13,'Scratch paper'!$D$11:$E$13,2,FALSE)</f>
        <v>G</v>
      </c>
      <c r="I13" s="78">
        <v>12</v>
      </c>
      <c r="J13" s="78" t="s">
        <v>159</v>
      </c>
      <c r="K13" s="78" t="s">
        <v>68</v>
      </c>
      <c r="L13" s="79"/>
      <c r="M13" s="79"/>
      <c r="N13" s="79"/>
      <c r="O13" s="79"/>
      <c r="P13" s="80"/>
      <c r="Q13" s="80"/>
      <c r="R13" s="90"/>
    </row>
    <row r="14" spans="1:18" s="56" customFormat="1" ht="12.75" customHeight="1" x14ac:dyDescent="0.2">
      <c r="A14" s="100" t="e">
        <f t="shared" si="0"/>
        <v>#N/A</v>
      </c>
      <c r="B14" s="100"/>
      <c r="C14" s="100">
        <f>'Company Information'!$B$2</f>
        <v>0</v>
      </c>
      <c r="D14" s="100" t="e">
        <f>VLOOKUP(C14,'Scratch paper'!$H$2:$I$12,2,FALSE)</f>
        <v>#N/A</v>
      </c>
      <c r="E14" s="100">
        <f>'Company Information'!$B$3</f>
        <v>0</v>
      </c>
      <c r="F14" s="100" t="e">
        <f>VLOOKUP(E14,'Scratch paper'!$D$2:$E$4,2,FALSE)</f>
        <v>#N/A</v>
      </c>
      <c r="G14" s="100" t="str">
        <f>VLOOKUP(J14,'Scratch paper'!$D$7:$E$9,2,FALSE)</f>
        <v>MP</v>
      </c>
      <c r="H14" s="100" t="str">
        <f>VLOOKUP(K14,'Scratch paper'!$D$11:$E$13,2,FALSE)</f>
        <v>G</v>
      </c>
      <c r="I14" s="78">
        <v>13</v>
      </c>
      <c r="J14" s="78" t="s">
        <v>159</v>
      </c>
      <c r="K14" s="78" t="s">
        <v>68</v>
      </c>
      <c r="L14" s="79"/>
      <c r="M14" s="79"/>
      <c r="N14" s="79"/>
      <c r="O14" s="79"/>
      <c r="P14" s="80"/>
      <c r="Q14" s="80"/>
      <c r="R14" s="90"/>
    </row>
    <row r="15" spans="1:18" s="56" customFormat="1" ht="12.75" customHeight="1" x14ac:dyDescent="0.2">
      <c r="A15" s="100" t="e">
        <f t="shared" si="0"/>
        <v>#N/A</v>
      </c>
      <c r="B15" s="100"/>
      <c r="C15" s="100">
        <f>'Company Information'!$B$2</f>
        <v>0</v>
      </c>
      <c r="D15" s="100" t="e">
        <f>VLOOKUP(C15,'Scratch paper'!$H$2:$I$12,2,FALSE)</f>
        <v>#N/A</v>
      </c>
      <c r="E15" s="100">
        <f>'Company Information'!$B$3</f>
        <v>0</v>
      </c>
      <c r="F15" s="100" t="e">
        <f>VLOOKUP(E15,'Scratch paper'!$D$2:$E$4,2,FALSE)</f>
        <v>#N/A</v>
      </c>
      <c r="G15" s="100" t="str">
        <f>VLOOKUP(J15,'Scratch paper'!$D$7:$E$9,2,FALSE)</f>
        <v>MP</v>
      </c>
      <c r="H15" s="100" t="str">
        <f>VLOOKUP(K15,'Scratch paper'!$D$11:$E$13,2,FALSE)</f>
        <v>G</v>
      </c>
      <c r="I15" s="78">
        <v>14</v>
      </c>
      <c r="J15" s="78" t="s">
        <v>159</v>
      </c>
      <c r="K15" s="78" t="s">
        <v>68</v>
      </c>
      <c r="L15" s="79"/>
      <c r="M15" s="79"/>
      <c r="N15" s="79"/>
      <c r="O15" s="79"/>
      <c r="P15" s="80"/>
      <c r="Q15" s="80"/>
      <c r="R15" s="90"/>
    </row>
    <row r="16" spans="1:18" s="56" customFormat="1" ht="12.75" customHeight="1" x14ac:dyDescent="0.2">
      <c r="A16" s="100" t="e">
        <f t="shared" si="0"/>
        <v>#N/A</v>
      </c>
      <c r="B16" s="100"/>
      <c r="C16" s="100">
        <f>'Company Information'!$B$2</f>
        <v>0</v>
      </c>
      <c r="D16" s="100" t="e">
        <f>VLOOKUP(C16,'Scratch paper'!$H$2:$I$12,2,FALSE)</f>
        <v>#N/A</v>
      </c>
      <c r="E16" s="100">
        <f>'Company Information'!$B$3</f>
        <v>0</v>
      </c>
      <c r="F16" s="100" t="e">
        <f>VLOOKUP(E16,'Scratch paper'!$D$2:$E$4,2,FALSE)</f>
        <v>#N/A</v>
      </c>
      <c r="G16" s="100" t="str">
        <f>VLOOKUP(J16,'Scratch paper'!$D$7:$E$9,2,FALSE)</f>
        <v>MP</v>
      </c>
      <c r="H16" s="100" t="str">
        <f>VLOOKUP(K16,'Scratch paper'!$D$11:$E$13,2,FALSE)</f>
        <v>G</v>
      </c>
      <c r="I16" s="78">
        <v>15</v>
      </c>
      <c r="J16" s="78" t="s">
        <v>159</v>
      </c>
      <c r="K16" s="78" t="s">
        <v>68</v>
      </c>
      <c r="L16" s="79"/>
      <c r="M16" s="79"/>
      <c r="N16" s="79"/>
      <c r="O16" s="79"/>
      <c r="P16" s="80"/>
      <c r="Q16" s="80"/>
      <c r="R16" s="90"/>
    </row>
    <row r="17" spans="1:18" s="56" customFormat="1" ht="12.75" customHeight="1" x14ac:dyDescent="0.2">
      <c r="A17" s="100" t="e">
        <f t="shared" si="0"/>
        <v>#N/A</v>
      </c>
      <c r="B17" s="100"/>
      <c r="C17" s="100">
        <f>'Company Information'!$B$2</f>
        <v>0</v>
      </c>
      <c r="D17" s="100" t="e">
        <f>VLOOKUP(C17,'Scratch paper'!$H$2:$I$12,2,FALSE)</f>
        <v>#N/A</v>
      </c>
      <c r="E17" s="100">
        <f>'Company Information'!$B$3</f>
        <v>0</v>
      </c>
      <c r="F17" s="100" t="e">
        <f>VLOOKUP(E17,'Scratch paper'!$D$2:$E$4,2,FALSE)</f>
        <v>#N/A</v>
      </c>
      <c r="G17" s="100" t="str">
        <f>VLOOKUP(J17,'Scratch paper'!$D$7:$E$9,2,FALSE)</f>
        <v>MP</v>
      </c>
      <c r="H17" s="100" t="str">
        <f>VLOOKUP(K17,'Scratch paper'!$D$11:$E$13,2,FALSE)</f>
        <v>G</v>
      </c>
      <c r="I17" s="78">
        <v>16</v>
      </c>
      <c r="J17" s="78" t="s">
        <v>159</v>
      </c>
      <c r="K17" s="78" t="s">
        <v>68</v>
      </c>
      <c r="L17" s="79"/>
      <c r="M17" s="79"/>
      <c r="N17" s="79"/>
      <c r="O17" s="79"/>
      <c r="P17" s="80"/>
      <c r="Q17" s="80"/>
      <c r="R17" s="90"/>
    </row>
    <row r="18" spans="1:18" s="56" customFormat="1" ht="12.75" customHeight="1" x14ac:dyDescent="0.2">
      <c r="A18" s="100" t="e">
        <f t="shared" si="0"/>
        <v>#N/A</v>
      </c>
      <c r="B18" s="100"/>
      <c r="C18" s="100">
        <f>'Company Information'!$B$2</f>
        <v>0</v>
      </c>
      <c r="D18" s="100" t="e">
        <f>VLOOKUP(C18,'Scratch paper'!$H$2:$I$12,2,FALSE)</f>
        <v>#N/A</v>
      </c>
      <c r="E18" s="100">
        <f>'Company Information'!$B$3</f>
        <v>0</v>
      </c>
      <c r="F18" s="100" t="e">
        <f>VLOOKUP(E18,'Scratch paper'!$D$2:$E$4,2,FALSE)</f>
        <v>#N/A</v>
      </c>
      <c r="G18" s="100" t="str">
        <f>VLOOKUP(J18,'Scratch paper'!$D$7:$E$9,2,FALSE)</f>
        <v>MP</v>
      </c>
      <c r="H18" s="100" t="str">
        <f>VLOOKUP(K18,'Scratch paper'!$D$11:$E$13,2,FALSE)</f>
        <v>G</v>
      </c>
      <c r="I18" s="78">
        <v>17</v>
      </c>
      <c r="J18" s="78" t="s">
        <v>159</v>
      </c>
      <c r="K18" s="78" t="s">
        <v>68</v>
      </c>
      <c r="L18" s="79"/>
      <c r="M18" s="79"/>
      <c r="N18" s="79"/>
      <c r="O18" s="79"/>
      <c r="P18" s="80"/>
      <c r="Q18" s="80"/>
      <c r="R18" s="90"/>
    </row>
    <row r="19" spans="1:18" s="56" customFormat="1" ht="12.75" customHeight="1" x14ac:dyDescent="0.2">
      <c r="A19" s="100" t="e">
        <f t="shared" si="0"/>
        <v>#N/A</v>
      </c>
      <c r="B19" s="100"/>
      <c r="C19" s="100">
        <f>'Company Information'!$B$2</f>
        <v>0</v>
      </c>
      <c r="D19" s="100" t="e">
        <f>VLOOKUP(C19,'Scratch paper'!$H$2:$I$12,2,FALSE)</f>
        <v>#N/A</v>
      </c>
      <c r="E19" s="100">
        <f>'Company Information'!$B$3</f>
        <v>0</v>
      </c>
      <c r="F19" s="100" t="e">
        <f>VLOOKUP(E19,'Scratch paper'!$D$2:$E$4,2,FALSE)</f>
        <v>#N/A</v>
      </c>
      <c r="G19" s="100" t="str">
        <f>VLOOKUP(J19,'Scratch paper'!$D$7:$E$9,2,FALSE)</f>
        <v>MP</v>
      </c>
      <c r="H19" s="100" t="str">
        <f>VLOOKUP(K19,'Scratch paper'!$D$11:$E$13,2,FALSE)</f>
        <v>G</v>
      </c>
      <c r="I19" s="78">
        <v>18</v>
      </c>
      <c r="J19" s="78" t="s">
        <v>159</v>
      </c>
      <c r="K19" s="78" t="s">
        <v>68</v>
      </c>
      <c r="L19" s="79"/>
      <c r="M19" s="79"/>
      <c r="N19" s="79"/>
      <c r="O19" s="79"/>
      <c r="P19" s="80"/>
      <c r="Q19" s="80"/>
      <c r="R19" s="90"/>
    </row>
    <row r="20" spans="1:18" s="56" customFormat="1" ht="12.75" customHeight="1" x14ac:dyDescent="0.2">
      <c r="A20" s="100" t="e">
        <f t="shared" si="0"/>
        <v>#N/A</v>
      </c>
      <c r="B20" s="100"/>
      <c r="C20" s="100">
        <f>'Company Information'!$B$2</f>
        <v>0</v>
      </c>
      <c r="D20" s="100" t="e">
        <f>VLOOKUP(C20,'Scratch paper'!$H$2:$I$12,2,FALSE)</f>
        <v>#N/A</v>
      </c>
      <c r="E20" s="100">
        <f>'Company Information'!$B$3</f>
        <v>0</v>
      </c>
      <c r="F20" s="100" t="e">
        <f>VLOOKUP(E20,'Scratch paper'!$D$2:$E$4,2,FALSE)</f>
        <v>#N/A</v>
      </c>
      <c r="G20" s="100" t="str">
        <f>VLOOKUP(J20,'Scratch paper'!$D$7:$E$9,2,FALSE)</f>
        <v>MP</v>
      </c>
      <c r="H20" s="100" t="str">
        <f>VLOOKUP(K20,'Scratch paper'!$D$11:$E$13,2,FALSE)</f>
        <v>G</v>
      </c>
      <c r="I20" s="78">
        <v>19</v>
      </c>
      <c r="J20" s="78" t="s">
        <v>159</v>
      </c>
      <c r="K20" s="78" t="s">
        <v>68</v>
      </c>
      <c r="L20" s="79"/>
      <c r="M20" s="79"/>
      <c r="N20" s="79"/>
      <c r="O20" s="79"/>
      <c r="P20" s="80"/>
      <c r="Q20" s="80"/>
      <c r="R20" s="90"/>
    </row>
    <row r="21" spans="1:18" s="56" customFormat="1" ht="12.75" customHeight="1" x14ac:dyDescent="0.2">
      <c r="A21" s="100" t="e">
        <f t="shared" si="0"/>
        <v>#N/A</v>
      </c>
      <c r="B21" s="100"/>
      <c r="C21" s="100">
        <f>'Company Information'!$B$2</f>
        <v>0</v>
      </c>
      <c r="D21" s="100" t="e">
        <f>VLOOKUP(C21,'Scratch paper'!$H$2:$I$12,2,FALSE)</f>
        <v>#N/A</v>
      </c>
      <c r="E21" s="100">
        <f>'Company Information'!$B$3</f>
        <v>0</v>
      </c>
      <c r="F21" s="100" t="e">
        <f>VLOOKUP(E21,'Scratch paper'!$D$2:$E$4,2,FALSE)</f>
        <v>#N/A</v>
      </c>
      <c r="G21" s="100" t="str">
        <f>VLOOKUP(J21,'Scratch paper'!$D$7:$E$9,2,FALSE)</f>
        <v>MP</v>
      </c>
      <c r="H21" s="100" t="str">
        <f>VLOOKUP(K21,'Scratch paper'!$D$11:$E$13,2,FALSE)</f>
        <v>G</v>
      </c>
      <c r="I21" s="78">
        <v>20</v>
      </c>
      <c r="J21" s="78" t="s">
        <v>159</v>
      </c>
      <c r="K21" s="78" t="s">
        <v>68</v>
      </c>
      <c r="L21" s="79"/>
      <c r="M21" s="79"/>
      <c r="N21" s="79"/>
      <c r="O21" s="79"/>
      <c r="P21" s="80"/>
      <c r="Q21" s="80"/>
      <c r="R21" s="90"/>
    </row>
    <row r="22" spans="1:18" s="56" customFormat="1" ht="12.75" customHeight="1" x14ac:dyDescent="0.2">
      <c r="A22" s="100" t="e">
        <f t="shared" si="0"/>
        <v>#N/A</v>
      </c>
      <c r="B22" s="100"/>
      <c r="C22" s="100">
        <f>'Company Information'!$B$2</f>
        <v>0</v>
      </c>
      <c r="D22" s="100" t="e">
        <f>VLOOKUP(C22,'Scratch paper'!$H$2:$I$12,2,FALSE)</f>
        <v>#N/A</v>
      </c>
      <c r="E22" s="100">
        <f>'Company Information'!$B$3</f>
        <v>0</v>
      </c>
      <c r="F22" s="100" t="e">
        <f>VLOOKUP(E22,'Scratch paper'!$D$2:$E$4,2,FALSE)</f>
        <v>#N/A</v>
      </c>
      <c r="G22" s="100" t="str">
        <f>VLOOKUP(J22,'Scratch paper'!$D$7:$E$9,2,FALSE)</f>
        <v>MP</v>
      </c>
      <c r="H22" s="100" t="str">
        <f>VLOOKUP(K22,'Scratch paper'!$D$11:$E$13,2,FALSE)</f>
        <v>G</v>
      </c>
      <c r="I22" s="78">
        <v>21</v>
      </c>
      <c r="J22" s="78" t="s">
        <v>159</v>
      </c>
      <c r="K22" s="78" t="s">
        <v>68</v>
      </c>
      <c r="L22" s="79"/>
      <c r="M22" s="79"/>
      <c r="N22" s="79"/>
      <c r="O22" s="79"/>
      <c r="P22" s="80"/>
      <c r="Q22" s="80"/>
      <c r="R22" s="90"/>
    </row>
    <row r="23" spans="1:18" s="56" customFormat="1" ht="12.75" customHeight="1" x14ac:dyDescent="0.2">
      <c r="A23" s="100" t="e">
        <f t="shared" si="0"/>
        <v>#N/A</v>
      </c>
      <c r="B23" s="100"/>
      <c r="C23" s="100">
        <f>'Company Information'!$B$2</f>
        <v>0</v>
      </c>
      <c r="D23" s="100" t="e">
        <f>VLOOKUP(C23,'Scratch paper'!$H$2:$I$12,2,FALSE)</f>
        <v>#N/A</v>
      </c>
      <c r="E23" s="100">
        <f>'Company Information'!$B$3</f>
        <v>0</v>
      </c>
      <c r="F23" s="100" t="e">
        <f>VLOOKUP(E23,'Scratch paper'!$D$2:$E$4,2,FALSE)</f>
        <v>#N/A</v>
      </c>
      <c r="G23" s="100" t="str">
        <f>VLOOKUP(J23,'Scratch paper'!$D$7:$E$9,2,FALSE)</f>
        <v>MP</v>
      </c>
      <c r="H23" s="100" t="str">
        <f>VLOOKUP(K23,'Scratch paper'!$D$11:$E$13,2,FALSE)</f>
        <v>G</v>
      </c>
      <c r="I23" s="78">
        <v>22</v>
      </c>
      <c r="J23" s="78" t="s">
        <v>159</v>
      </c>
      <c r="K23" s="78" t="s">
        <v>68</v>
      </c>
      <c r="L23" s="79"/>
      <c r="M23" s="79"/>
      <c r="N23" s="79"/>
      <c r="O23" s="79"/>
      <c r="P23" s="80"/>
      <c r="Q23" s="80"/>
      <c r="R23" s="90"/>
    </row>
    <row r="24" spans="1:18" s="56" customFormat="1" ht="12.75" customHeight="1" x14ac:dyDescent="0.2">
      <c r="A24" s="100" t="e">
        <f t="shared" si="0"/>
        <v>#N/A</v>
      </c>
      <c r="B24" s="100"/>
      <c r="C24" s="100">
        <f>'Company Information'!$B$2</f>
        <v>0</v>
      </c>
      <c r="D24" s="100" t="e">
        <f>VLOOKUP(C24,'Scratch paper'!$H$2:$I$12,2,FALSE)</f>
        <v>#N/A</v>
      </c>
      <c r="E24" s="100">
        <f>'Company Information'!$B$3</f>
        <v>0</v>
      </c>
      <c r="F24" s="100" t="e">
        <f>VLOOKUP(E24,'Scratch paper'!$D$2:$E$4,2,FALSE)</f>
        <v>#N/A</v>
      </c>
      <c r="G24" s="100" t="str">
        <f>VLOOKUP(J24,'Scratch paper'!$D$7:$E$9,2,FALSE)</f>
        <v>MP</v>
      </c>
      <c r="H24" s="100" t="str">
        <f>VLOOKUP(K24,'Scratch paper'!$D$11:$E$13,2,FALSE)</f>
        <v>G</v>
      </c>
      <c r="I24" s="78">
        <v>23</v>
      </c>
      <c r="J24" s="78" t="s">
        <v>159</v>
      </c>
      <c r="K24" s="78" t="s">
        <v>68</v>
      </c>
      <c r="L24" s="79"/>
      <c r="M24" s="79"/>
      <c r="N24" s="79"/>
      <c r="O24" s="79"/>
      <c r="P24" s="80"/>
      <c r="Q24" s="80"/>
      <c r="R24" s="90"/>
    </row>
    <row r="25" spans="1:18" s="56" customFormat="1" ht="12.75" customHeight="1" x14ac:dyDescent="0.2">
      <c r="A25" s="100" t="e">
        <f t="shared" si="0"/>
        <v>#N/A</v>
      </c>
      <c r="B25" s="100"/>
      <c r="C25" s="100">
        <f>'Company Information'!$B$2</f>
        <v>0</v>
      </c>
      <c r="D25" s="100" t="e">
        <f>VLOOKUP(C25,'Scratch paper'!$H$2:$I$12,2,FALSE)</f>
        <v>#N/A</v>
      </c>
      <c r="E25" s="100">
        <f>'Company Information'!$B$3</f>
        <v>0</v>
      </c>
      <c r="F25" s="100" t="e">
        <f>VLOOKUP(E25,'Scratch paper'!$D$2:$E$4,2,FALSE)</f>
        <v>#N/A</v>
      </c>
      <c r="G25" s="100" t="str">
        <f>VLOOKUP(J25,'Scratch paper'!$D$7:$E$9,2,FALSE)</f>
        <v>MP</v>
      </c>
      <c r="H25" s="100" t="str">
        <f>VLOOKUP(K25,'Scratch paper'!$D$11:$E$13,2,FALSE)</f>
        <v>G</v>
      </c>
      <c r="I25" s="78">
        <v>24</v>
      </c>
      <c r="J25" s="78" t="s">
        <v>159</v>
      </c>
      <c r="K25" s="78" t="s">
        <v>68</v>
      </c>
      <c r="L25" s="79"/>
      <c r="M25" s="79"/>
      <c r="N25" s="79"/>
      <c r="O25" s="79"/>
      <c r="P25" s="80"/>
      <c r="Q25" s="80"/>
      <c r="R25" s="90"/>
    </row>
    <row r="26" spans="1:18" s="56" customFormat="1" ht="12.75" customHeight="1" thickBot="1" x14ac:dyDescent="0.25">
      <c r="A26" s="100" t="e">
        <f t="shared" si="0"/>
        <v>#N/A</v>
      </c>
      <c r="B26" s="100"/>
      <c r="C26" s="100">
        <f>'Company Information'!$B$2</f>
        <v>0</v>
      </c>
      <c r="D26" s="100" t="e">
        <f>VLOOKUP(C26,'Scratch paper'!$H$2:$I$12,2,FALSE)</f>
        <v>#N/A</v>
      </c>
      <c r="E26" s="100">
        <f>'Company Information'!$B$3</f>
        <v>0</v>
      </c>
      <c r="F26" s="100" t="e">
        <f>VLOOKUP(E26,'Scratch paper'!$D$2:$E$4,2,FALSE)</f>
        <v>#N/A</v>
      </c>
      <c r="G26" s="100" t="str">
        <f>VLOOKUP(J26,'Scratch paper'!$D$7:$E$9,2,FALSE)</f>
        <v>MP</v>
      </c>
      <c r="H26" s="100" t="str">
        <f>VLOOKUP(K26,'Scratch paper'!$D$11:$E$13,2,FALSE)</f>
        <v>G</v>
      </c>
      <c r="I26" s="113">
        <v>25</v>
      </c>
      <c r="J26" s="113" t="s">
        <v>159</v>
      </c>
      <c r="K26" s="113" t="s">
        <v>68</v>
      </c>
      <c r="L26" s="114"/>
      <c r="M26" s="114"/>
      <c r="N26" s="114"/>
      <c r="O26" s="114"/>
      <c r="P26" s="115"/>
      <c r="Q26" s="115"/>
      <c r="R26" s="116"/>
    </row>
    <row r="27" spans="1:18" ht="13.5" thickTop="1" x14ac:dyDescent="0.2">
      <c r="A27" s="100" t="e">
        <f t="shared" si="0"/>
        <v>#N/A</v>
      </c>
      <c r="B27" s="101"/>
      <c r="C27" s="100">
        <f>'Company Information'!$B$2</f>
        <v>0</v>
      </c>
      <c r="D27" s="100" t="e">
        <f>VLOOKUP(C27,'Scratch paper'!$H$2:$I$12,2,FALSE)</f>
        <v>#N/A</v>
      </c>
      <c r="E27" s="100">
        <f>'Company Information'!$B$3</f>
        <v>0</v>
      </c>
      <c r="F27" s="100" t="e">
        <f>VLOOKUP(E27,'Scratch paper'!$D$2:$E$4,2,FALSE)</f>
        <v>#N/A</v>
      </c>
      <c r="G27" s="100" t="str">
        <f>VLOOKUP(J27,'Scratch paper'!$D$7:$E$9,2,FALSE)</f>
        <v>MP</v>
      </c>
      <c r="H27" s="100" t="str">
        <f>VLOOKUP(K27,'Scratch paper'!$D$11:$E$13,2,FALSE)</f>
        <v>B</v>
      </c>
      <c r="I27" s="103">
        <v>1</v>
      </c>
      <c r="J27" s="103" t="s">
        <v>159</v>
      </c>
      <c r="K27" s="103" t="s">
        <v>69</v>
      </c>
      <c r="L27" s="104"/>
      <c r="M27" s="104"/>
      <c r="N27" s="104"/>
      <c r="O27" s="104"/>
      <c r="P27" s="105"/>
      <c r="Q27" s="105"/>
      <c r="R27" s="106"/>
    </row>
    <row r="28" spans="1:18" x14ac:dyDescent="0.2">
      <c r="A28" s="100" t="e">
        <f t="shared" si="0"/>
        <v>#N/A</v>
      </c>
      <c r="B28" s="101"/>
      <c r="C28" s="100">
        <f>'Company Information'!$B$2</f>
        <v>0</v>
      </c>
      <c r="D28" s="100" t="e">
        <f>VLOOKUP(C28,'Scratch paper'!$H$2:$I$12,2,FALSE)</f>
        <v>#N/A</v>
      </c>
      <c r="E28" s="100">
        <f>'Company Information'!$B$3</f>
        <v>0</v>
      </c>
      <c r="F28" s="100" t="e">
        <f>VLOOKUP(E28,'Scratch paper'!$D$2:$E$4,2,FALSE)</f>
        <v>#N/A</v>
      </c>
      <c r="G28" s="100" t="str">
        <f>VLOOKUP(J28,'Scratch paper'!$D$7:$E$9,2,FALSE)</f>
        <v>MP</v>
      </c>
      <c r="H28" s="100" t="str">
        <f>VLOOKUP(K28,'Scratch paper'!$D$11:$E$13,2,FALSE)</f>
        <v>B</v>
      </c>
      <c r="I28" s="81">
        <v>2</v>
      </c>
      <c r="J28" s="81" t="s">
        <v>159</v>
      </c>
      <c r="K28" s="81" t="s">
        <v>69</v>
      </c>
      <c r="L28" s="82"/>
      <c r="M28" s="82"/>
      <c r="N28" s="82"/>
      <c r="O28" s="82"/>
      <c r="P28" s="83"/>
      <c r="Q28" s="83"/>
      <c r="R28" s="91"/>
    </row>
    <row r="29" spans="1:18" x14ac:dyDescent="0.2">
      <c r="A29" s="100" t="e">
        <f t="shared" si="0"/>
        <v>#N/A</v>
      </c>
      <c r="B29" s="101"/>
      <c r="C29" s="100">
        <f>'Company Information'!$B$2</f>
        <v>0</v>
      </c>
      <c r="D29" s="100" t="e">
        <f>VLOOKUP(C29,'Scratch paper'!$H$2:$I$12,2,FALSE)</f>
        <v>#N/A</v>
      </c>
      <c r="E29" s="100">
        <f>'Company Information'!$B$3</f>
        <v>0</v>
      </c>
      <c r="F29" s="100" t="e">
        <f>VLOOKUP(E29,'Scratch paper'!$D$2:$E$4,2,FALSE)</f>
        <v>#N/A</v>
      </c>
      <c r="G29" s="100" t="str">
        <f>VLOOKUP(J29,'Scratch paper'!$D$7:$E$9,2,FALSE)</f>
        <v>MP</v>
      </c>
      <c r="H29" s="100" t="str">
        <f>VLOOKUP(K29,'Scratch paper'!$D$11:$E$13,2,FALSE)</f>
        <v>B</v>
      </c>
      <c r="I29" s="81">
        <v>3</v>
      </c>
      <c r="J29" s="81" t="s">
        <v>159</v>
      </c>
      <c r="K29" s="81" t="s">
        <v>69</v>
      </c>
      <c r="L29" s="82"/>
      <c r="M29" s="82"/>
      <c r="N29" s="82"/>
      <c r="O29" s="82"/>
      <c r="P29" s="83"/>
      <c r="Q29" s="83"/>
      <c r="R29" s="91"/>
    </row>
    <row r="30" spans="1:18" x14ac:dyDescent="0.2">
      <c r="A30" s="100" t="e">
        <f t="shared" si="0"/>
        <v>#N/A</v>
      </c>
      <c r="B30" s="101"/>
      <c r="C30" s="100">
        <f>'Company Information'!$B$2</f>
        <v>0</v>
      </c>
      <c r="D30" s="100" t="e">
        <f>VLOOKUP(C30,'Scratch paper'!$H$2:$I$12,2,FALSE)</f>
        <v>#N/A</v>
      </c>
      <c r="E30" s="100">
        <f>'Company Information'!$B$3</f>
        <v>0</v>
      </c>
      <c r="F30" s="100" t="e">
        <f>VLOOKUP(E30,'Scratch paper'!$D$2:$E$4,2,FALSE)</f>
        <v>#N/A</v>
      </c>
      <c r="G30" s="100" t="str">
        <f>VLOOKUP(J30,'Scratch paper'!$D$7:$E$9,2,FALSE)</f>
        <v>MP</v>
      </c>
      <c r="H30" s="100" t="str">
        <f>VLOOKUP(K30,'Scratch paper'!$D$11:$E$13,2,FALSE)</f>
        <v>B</v>
      </c>
      <c r="I30" s="81">
        <v>4</v>
      </c>
      <c r="J30" s="81" t="s">
        <v>159</v>
      </c>
      <c r="K30" s="81" t="s">
        <v>69</v>
      </c>
      <c r="L30" s="82"/>
      <c r="M30" s="82"/>
      <c r="N30" s="82"/>
      <c r="O30" s="82"/>
      <c r="P30" s="83"/>
      <c r="Q30" s="83"/>
      <c r="R30" s="91"/>
    </row>
    <row r="31" spans="1:18" x14ac:dyDescent="0.2">
      <c r="A31" s="100" t="e">
        <f t="shared" si="0"/>
        <v>#N/A</v>
      </c>
      <c r="B31" s="101"/>
      <c r="C31" s="100">
        <f>'Company Information'!$B$2</f>
        <v>0</v>
      </c>
      <c r="D31" s="100" t="e">
        <f>VLOOKUP(C31,'Scratch paper'!$H$2:$I$12,2,FALSE)</f>
        <v>#N/A</v>
      </c>
      <c r="E31" s="100">
        <f>'Company Information'!$B$3</f>
        <v>0</v>
      </c>
      <c r="F31" s="100" t="e">
        <f>VLOOKUP(E31,'Scratch paper'!$D$2:$E$4,2,FALSE)</f>
        <v>#N/A</v>
      </c>
      <c r="G31" s="100" t="str">
        <f>VLOOKUP(J31,'Scratch paper'!$D$7:$E$9,2,FALSE)</f>
        <v>MP</v>
      </c>
      <c r="H31" s="100" t="str">
        <f>VLOOKUP(K31,'Scratch paper'!$D$11:$E$13,2,FALSE)</f>
        <v>B</v>
      </c>
      <c r="I31" s="81">
        <v>5</v>
      </c>
      <c r="J31" s="81" t="s">
        <v>159</v>
      </c>
      <c r="K31" s="81" t="s">
        <v>69</v>
      </c>
      <c r="L31" s="82"/>
      <c r="M31" s="82"/>
      <c r="N31" s="82"/>
      <c r="O31" s="82"/>
      <c r="P31" s="83"/>
      <c r="Q31" s="83"/>
      <c r="R31" s="91"/>
    </row>
    <row r="32" spans="1:18" x14ac:dyDescent="0.2">
      <c r="A32" s="100" t="e">
        <f t="shared" si="0"/>
        <v>#N/A</v>
      </c>
      <c r="B32" s="101"/>
      <c r="C32" s="100">
        <f>'Company Information'!$B$2</f>
        <v>0</v>
      </c>
      <c r="D32" s="100" t="e">
        <f>VLOOKUP(C32,'Scratch paper'!$H$2:$I$12,2,FALSE)</f>
        <v>#N/A</v>
      </c>
      <c r="E32" s="100">
        <f>'Company Information'!$B$3</f>
        <v>0</v>
      </c>
      <c r="F32" s="100" t="e">
        <f>VLOOKUP(E32,'Scratch paper'!$D$2:$E$4,2,FALSE)</f>
        <v>#N/A</v>
      </c>
      <c r="G32" s="100" t="str">
        <f>VLOOKUP(J32,'Scratch paper'!$D$7:$E$9,2,FALSE)</f>
        <v>MP</v>
      </c>
      <c r="H32" s="100" t="str">
        <f>VLOOKUP(K32,'Scratch paper'!$D$11:$E$13,2,FALSE)</f>
        <v>B</v>
      </c>
      <c r="I32" s="81">
        <v>6</v>
      </c>
      <c r="J32" s="81" t="s">
        <v>159</v>
      </c>
      <c r="K32" s="81" t="s">
        <v>69</v>
      </c>
      <c r="L32" s="82"/>
      <c r="M32" s="82"/>
      <c r="N32" s="82"/>
      <c r="O32" s="82"/>
      <c r="P32" s="83"/>
      <c r="Q32" s="83"/>
      <c r="R32" s="91"/>
    </row>
    <row r="33" spans="1:18" x14ac:dyDescent="0.2">
      <c r="A33" s="100" t="e">
        <f t="shared" si="0"/>
        <v>#N/A</v>
      </c>
      <c r="B33" s="101"/>
      <c r="C33" s="100">
        <f>'Company Information'!$B$2</f>
        <v>0</v>
      </c>
      <c r="D33" s="100" t="e">
        <f>VLOOKUP(C33,'Scratch paper'!$H$2:$I$12,2,FALSE)</f>
        <v>#N/A</v>
      </c>
      <c r="E33" s="100">
        <f>'Company Information'!$B$3</f>
        <v>0</v>
      </c>
      <c r="F33" s="100" t="e">
        <f>VLOOKUP(E33,'Scratch paper'!$D$2:$E$4,2,FALSE)</f>
        <v>#N/A</v>
      </c>
      <c r="G33" s="100" t="str">
        <f>VLOOKUP(J33,'Scratch paper'!$D$7:$E$9,2,FALSE)</f>
        <v>MP</v>
      </c>
      <c r="H33" s="100" t="str">
        <f>VLOOKUP(K33,'Scratch paper'!$D$11:$E$13,2,FALSE)</f>
        <v>B</v>
      </c>
      <c r="I33" s="81">
        <v>7</v>
      </c>
      <c r="J33" s="81" t="s">
        <v>159</v>
      </c>
      <c r="K33" s="81" t="s">
        <v>69</v>
      </c>
      <c r="L33" s="82"/>
      <c r="M33" s="82"/>
      <c r="N33" s="82"/>
      <c r="O33" s="82"/>
      <c r="P33" s="83"/>
      <c r="Q33" s="83"/>
      <c r="R33" s="91"/>
    </row>
    <row r="34" spans="1:18" x14ac:dyDescent="0.2">
      <c r="A34" s="100" t="e">
        <f t="shared" si="0"/>
        <v>#N/A</v>
      </c>
      <c r="B34" s="101"/>
      <c r="C34" s="100">
        <f>'Company Information'!$B$2</f>
        <v>0</v>
      </c>
      <c r="D34" s="100" t="e">
        <f>VLOOKUP(C34,'Scratch paper'!$H$2:$I$12,2,FALSE)</f>
        <v>#N/A</v>
      </c>
      <c r="E34" s="100">
        <f>'Company Information'!$B$3</f>
        <v>0</v>
      </c>
      <c r="F34" s="100" t="e">
        <f>VLOOKUP(E34,'Scratch paper'!$D$2:$E$4,2,FALSE)</f>
        <v>#N/A</v>
      </c>
      <c r="G34" s="100" t="str">
        <f>VLOOKUP(J34,'Scratch paper'!$D$7:$E$9,2,FALSE)</f>
        <v>MP</v>
      </c>
      <c r="H34" s="100" t="str">
        <f>VLOOKUP(K34,'Scratch paper'!$D$11:$E$13,2,FALSE)</f>
        <v>B</v>
      </c>
      <c r="I34" s="81">
        <v>8</v>
      </c>
      <c r="J34" s="81" t="s">
        <v>159</v>
      </c>
      <c r="K34" s="81" t="s">
        <v>69</v>
      </c>
      <c r="L34" s="82"/>
      <c r="M34" s="82"/>
      <c r="N34" s="82"/>
      <c r="O34" s="82"/>
      <c r="P34" s="83"/>
      <c r="Q34" s="83"/>
      <c r="R34" s="91"/>
    </row>
    <row r="35" spans="1:18" x14ac:dyDescent="0.2">
      <c r="A35" s="100" t="e">
        <f t="shared" si="0"/>
        <v>#N/A</v>
      </c>
      <c r="B35" s="101"/>
      <c r="C35" s="100">
        <f>'Company Information'!$B$2</f>
        <v>0</v>
      </c>
      <c r="D35" s="100" t="e">
        <f>VLOOKUP(C35,'Scratch paper'!$H$2:$I$12,2,FALSE)</f>
        <v>#N/A</v>
      </c>
      <c r="E35" s="100">
        <f>'Company Information'!$B$3</f>
        <v>0</v>
      </c>
      <c r="F35" s="100" t="e">
        <f>VLOOKUP(E35,'Scratch paper'!$D$2:$E$4,2,FALSE)</f>
        <v>#N/A</v>
      </c>
      <c r="G35" s="100" t="str">
        <f>VLOOKUP(J35,'Scratch paper'!$D$7:$E$9,2,FALSE)</f>
        <v>MP</v>
      </c>
      <c r="H35" s="100" t="str">
        <f>VLOOKUP(K35,'Scratch paper'!$D$11:$E$13,2,FALSE)</f>
        <v>B</v>
      </c>
      <c r="I35" s="81">
        <v>9</v>
      </c>
      <c r="J35" s="81" t="s">
        <v>159</v>
      </c>
      <c r="K35" s="81" t="s">
        <v>69</v>
      </c>
      <c r="L35" s="82"/>
      <c r="M35" s="82"/>
      <c r="N35" s="82"/>
      <c r="O35" s="82"/>
      <c r="P35" s="83"/>
      <c r="Q35" s="83"/>
      <c r="R35" s="91"/>
    </row>
    <row r="36" spans="1:18" x14ac:dyDescent="0.2">
      <c r="A36" s="100" t="e">
        <f t="shared" si="0"/>
        <v>#N/A</v>
      </c>
      <c r="B36" s="101"/>
      <c r="C36" s="100">
        <f>'Company Information'!$B$2</f>
        <v>0</v>
      </c>
      <c r="D36" s="100" t="e">
        <f>VLOOKUP(C36,'Scratch paper'!$H$2:$I$12,2,FALSE)</f>
        <v>#N/A</v>
      </c>
      <c r="E36" s="100">
        <f>'Company Information'!$B$3</f>
        <v>0</v>
      </c>
      <c r="F36" s="100" t="e">
        <f>VLOOKUP(E36,'Scratch paper'!$D$2:$E$4,2,FALSE)</f>
        <v>#N/A</v>
      </c>
      <c r="G36" s="100" t="str">
        <f>VLOOKUP(J36,'Scratch paper'!$D$7:$E$9,2,FALSE)</f>
        <v>MP</v>
      </c>
      <c r="H36" s="100" t="str">
        <f>VLOOKUP(K36,'Scratch paper'!$D$11:$E$13,2,FALSE)</f>
        <v>B</v>
      </c>
      <c r="I36" s="81">
        <v>10</v>
      </c>
      <c r="J36" s="81" t="s">
        <v>159</v>
      </c>
      <c r="K36" s="81" t="s">
        <v>69</v>
      </c>
      <c r="L36" s="82"/>
      <c r="M36" s="82"/>
      <c r="N36" s="82"/>
      <c r="O36" s="82"/>
      <c r="P36" s="83"/>
      <c r="Q36" s="83"/>
      <c r="R36" s="91"/>
    </row>
    <row r="37" spans="1:18" x14ac:dyDescent="0.2">
      <c r="A37" s="100" t="e">
        <f t="shared" si="0"/>
        <v>#N/A</v>
      </c>
      <c r="B37" s="101"/>
      <c r="C37" s="100">
        <f>'Company Information'!$B$2</f>
        <v>0</v>
      </c>
      <c r="D37" s="100" t="e">
        <f>VLOOKUP(C37,'Scratch paper'!$H$2:$I$12,2,FALSE)</f>
        <v>#N/A</v>
      </c>
      <c r="E37" s="100">
        <f>'Company Information'!$B$3</f>
        <v>0</v>
      </c>
      <c r="F37" s="100" t="e">
        <f>VLOOKUP(E37,'Scratch paper'!$D$2:$E$4,2,FALSE)</f>
        <v>#N/A</v>
      </c>
      <c r="G37" s="100" t="str">
        <f>VLOOKUP(J37,'Scratch paper'!$D$7:$E$9,2,FALSE)</f>
        <v>MP</v>
      </c>
      <c r="H37" s="100" t="str">
        <f>VLOOKUP(K37,'Scratch paper'!$D$11:$E$13,2,FALSE)</f>
        <v>B</v>
      </c>
      <c r="I37" s="81">
        <v>11</v>
      </c>
      <c r="J37" s="81" t="s">
        <v>159</v>
      </c>
      <c r="K37" s="81" t="s">
        <v>69</v>
      </c>
      <c r="L37" s="82"/>
      <c r="M37" s="82"/>
      <c r="N37" s="82"/>
      <c r="O37" s="82"/>
      <c r="P37" s="83"/>
      <c r="Q37" s="83"/>
      <c r="R37" s="91"/>
    </row>
    <row r="38" spans="1:18" x14ac:dyDescent="0.2">
      <c r="A38" s="100" t="e">
        <f t="shared" si="0"/>
        <v>#N/A</v>
      </c>
      <c r="B38" s="101"/>
      <c r="C38" s="100">
        <f>'Company Information'!$B$2</f>
        <v>0</v>
      </c>
      <c r="D38" s="100" t="e">
        <f>VLOOKUP(C38,'Scratch paper'!$H$2:$I$12,2,FALSE)</f>
        <v>#N/A</v>
      </c>
      <c r="E38" s="100">
        <f>'Company Information'!$B$3</f>
        <v>0</v>
      </c>
      <c r="F38" s="100" t="e">
        <f>VLOOKUP(E38,'Scratch paper'!$D$2:$E$4,2,FALSE)</f>
        <v>#N/A</v>
      </c>
      <c r="G38" s="100" t="str">
        <f>VLOOKUP(J38,'Scratch paper'!$D$7:$E$9,2,FALSE)</f>
        <v>MP</v>
      </c>
      <c r="H38" s="100" t="str">
        <f>VLOOKUP(K38,'Scratch paper'!$D$11:$E$13,2,FALSE)</f>
        <v>B</v>
      </c>
      <c r="I38" s="81">
        <v>12</v>
      </c>
      <c r="J38" s="81" t="s">
        <v>159</v>
      </c>
      <c r="K38" s="81" t="s">
        <v>69</v>
      </c>
      <c r="L38" s="82"/>
      <c r="M38" s="82"/>
      <c r="N38" s="82"/>
      <c r="O38" s="82"/>
      <c r="P38" s="83"/>
      <c r="Q38" s="83"/>
      <c r="R38" s="91"/>
    </row>
    <row r="39" spans="1:18" x14ac:dyDescent="0.2">
      <c r="A39" s="100" t="e">
        <f t="shared" si="0"/>
        <v>#N/A</v>
      </c>
      <c r="B39" s="101"/>
      <c r="C39" s="100">
        <f>'Company Information'!$B$2</f>
        <v>0</v>
      </c>
      <c r="D39" s="100" t="e">
        <f>VLOOKUP(C39,'Scratch paper'!$H$2:$I$12,2,FALSE)</f>
        <v>#N/A</v>
      </c>
      <c r="E39" s="100">
        <f>'Company Information'!$B$3</f>
        <v>0</v>
      </c>
      <c r="F39" s="100" t="e">
        <f>VLOOKUP(E39,'Scratch paper'!$D$2:$E$4,2,FALSE)</f>
        <v>#N/A</v>
      </c>
      <c r="G39" s="100" t="str">
        <f>VLOOKUP(J39,'Scratch paper'!$D$7:$E$9,2,FALSE)</f>
        <v>MP</v>
      </c>
      <c r="H39" s="100" t="str">
        <f>VLOOKUP(K39,'Scratch paper'!$D$11:$E$13,2,FALSE)</f>
        <v>B</v>
      </c>
      <c r="I39" s="81">
        <v>13</v>
      </c>
      <c r="J39" s="81" t="s">
        <v>159</v>
      </c>
      <c r="K39" s="81" t="s">
        <v>69</v>
      </c>
      <c r="L39" s="82"/>
      <c r="M39" s="82"/>
      <c r="N39" s="82"/>
      <c r="O39" s="82"/>
      <c r="P39" s="83"/>
      <c r="Q39" s="83"/>
      <c r="R39" s="91"/>
    </row>
    <row r="40" spans="1:18" x14ac:dyDescent="0.2">
      <c r="A40" s="100" t="e">
        <f t="shared" si="0"/>
        <v>#N/A</v>
      </c>
      <c r="B40" s="101"/>
      <c r="C40" s="100">
        <f>'Company Information'!$B$2</f>
        <v>0</v>
      </c>
      <c r="D40" s="100" t="e">
        <f>VLOOKUP(C40,'Scratch paper'!$H$2:$I$12,2,FALSE)</f>
        <v>#N/A</v>
      </c>
      <c r="E40" s="100">
        <f>'Company Information'!$B$3</f>
        <v>0</v>
      </c>
      <c r="F40" s="100" t="e">
        <f>VLOOKUP(E40,'Scratch paper'!$D$2:$E$4,2,FALSE)</f>
        <v>#N/A</v>
      </c>
      <c r="G40" s="100" t="str">
        <f>VLOOKUP(J40,'Scratch paper'!$D$7:$E$9,2,FALSE)</f>
        <v>MP</v>
      </c>
      <c r="H40" s="100" t="str">
        <f>VLOOKUP(K40,'Scratch paper'!$D$11:$E$13,2,FALSE)</f>
        <v>B</v>
      </c>
      <c r="I40" s="81">
        <v>14</v>
      </c>
      <c r="J40" s="81" t="s">
        <v>159</v>
      </c>
      <c r="K40" s="81" t="s">
        <v>69</v>
      </c>
      <c r="L40" s="82"/>
      <c r="M40" s="82"/>
      <c r="N40" s="82"/>
      <c r="O40" s="82"/>
      <c r="P40" s="83"/>
      <c r="Q40" s="83"/>
      <c r="R40" s="91"/>
    </row>
    <row r="41" spans="1:18" x14ac:dyDescent="0.2">
      <c r="A41" s="100" t="e">
        <f t="shared" si="0"/>
        <v>#N/A</v>
      </c>
      <c r="B41" s="101"/>
      <c r="C41" s="100">
        <f>'Company Information'!$B$2</f>
        <v>0</v>
      </c>
      <c r="D41" s="100" t="e">
        <f>VLOOKUP(C41,'Scratch paper'!$H$2:$I$12,2,FALSE)</f>
        <v>#N/A</v>
      </c>
      <c r="E41" s="100">
        <f>'Company Information'!$B$3</f>
        <v>0</v>
      </c>
      <c r="F41" s="100" t="e">
        <f>VLOOKUP(E41,'Scratch paper'!$D$2:$E$4,2,FALSE)</f>
        <v>#N/A</v>
      </c>
      <c r="G41" s="100" t="str">
        <f>VLOOKUP(J41,'Scratch paper'!$D$7:$E$9,2,FALSE)</f>
        <v>MP</v>
      </c>
      <c r="H41" s="100" t="str">
        <f>VLOOKUP(K41,'Scratch paper'!$D$11:$E$13,2,FALSE)</f>
        <v>B</v>
      </c>
      <c r="I41" s="81">
        <v>15</v>
      </c>
      <c r="J41" s="81" t="s">
        <v>159</v>
      </c>
      <c r="K41" s="81" t="s">
        <v>69</v>
      </c>
      <c r="L41" s="82"/>
      <c r="M41" s="82"/>
      <c r="N41" s="82"/>
      <c r="O41" s="82"/>
      <c r="P41" s="83"/>
      <c r="Q41" s="83"/>
      <c r="R41" s="91"/>
    </row>
    <row r="42" spans="1:18" x14ac:dyDescent="0.2">
      <c r="A42" s="100" t="e">
        <f t="shared" si="0"/>
        <v>#N/A</v>
      </c>
      <c r="B42" s="101"/>
      <c r="C42" s="100">
        <f>'Company Information'!$B$2</f>
        <v>0</v>
      </c>
      <c r="D42" s="100" t="e">
        <f>VLOOKUP(C42,'Scratch paper'!$H$2:$I$12,2,FALSE)</f>
        <v>#N/A</v>
      </c>
      <c r="E42" s="100">
        <f>'Company Information'!$B$3</f>
        <v>0</v>
      </c>
      <c r="F42" s="100" t="e">
        <f>VLOOKUP(E42,'Scratch paper'!$D$2:$E$4,2,FALSE)</f>
        <v>#N/A</v>
      </c>
      <c r="G42" s="100" t="str">
        <f>VLOOKUP(J42,'Scratch paper'!$D$7:$E$9,2,FALSE)</f>
        <v>MP</v>
      </c>
      <c r="H42" s="100" t="str">
        <f>VLOOKUP(K42,'Scratch paper'!$D$11:$E$13,2,FALSE)</f>
        <v>B</v>
      </c>
      <c r="I42" s="81">
        <v>16</v>
      </c>
      <c r="J42" s="81" t="s">
        <v>159</v>
      </c>
      <c r="K42" s="81" t="s">
        <v>69</v>
      </c>
      <c r="L42" s="82"/>
      <c r="M42" s="82"/>
      <c r="N42" s="82"/>
      <c r="O42" s="82"/>
      <c r="P42" s="83"/>
      <c r="Q42" s="83"/>
      <c r="R42" s="91"/>
    </row>
    <row r="43" spans="1:18" x14ac:dyDescent="0.2">
      <c r="A43" s="100" t="e">
        <f t="shared" si="0"/>
        <v>#N/A</v>
      </c>
      <c r="B43" s="101"/>
      <c r="C43" s="100">
        <f>'Company Information'!$B$2</f>
        <v>0</v>
      </c>
      <c r="D43" s="100" t="e">
        <f>VLOOKUP(C43,'Scratch paper'!$H$2:$I$12,2,FALSE)</f>
        <v>#N/A</v>
      </c>
      <c r="E43" s="100">
        <f>'Company Information'!$B$3</f>
        <v>0</v>
      </c>
      <c r="F43" s="100" t="e">
        <f>VLOOKUP(E43,'Scratch paper'!$D$2:$E$4,2,FALSE)</f>
        <v>#N/A</v>
      </c>
      <c r="G43" s="100" t="str">
        <f>VLOOKUP(J43,'Scratch paper'!$D$7:$E$9,2,FALSE)</f>
        <v>MP</v>
      </c>
      <c r="H43" s="100" t="str">
        <f>VLOOKUP(K43,'Scratch paper'!$D$11:$E$13,2,FALSE)</f>
        <v>B</v>
      </c>
      <c r="I43" s="81">
        <v>17</v>
      </c>
      <c r="J43" s="81" t="s">
        <v>159</v>
      </c>
      <c r="K43" s="81" t="s">
        <v>69</v>
      </c>
      <c r="L43" s="82"/>
      <c r="M43" s="82"/>
      <c r="N43" s="82"/>
      <c r="O43" s="82"/>
      <c r="P43" s="83"/>
      <c r="Q43" s="83"/>
      <c r="R43" s="91"/>
    </row>
    <row r="44" spans="1:18" x14ac:dyDescent="0.2">
      <c r="A44" s="100" t="e">
        <f t="shared" si="0"/>
        <v>#N/A</v>
      </c>
      <c r="B44" s="101"/>
      <c r="C44" s="100">
        <f>'Company Information'!$B$2</f>
        <v>0</v>
      </c>
      <c r="D44" s="100" t="e">
        <f>VLOOKUP(C44,'Scratch paper'!$H$2:$I$12,2,FALSE)</f>
        <v>#N/A</v>
      </c>
      <c r="E44" s="100">
        <f>'Company Information'!$B$3</f>
        <v>0</v>
      </c>
      <c r="F44" s="100" t="e">
        <f>VLOOKUP(E44,'Scratch paper'!$D$2:$E$4,2,FALSE)</f>
        <v>#N/A</v>
      </c>
      <c r="G44" s="100" t="str">
        <f>VLOOKUP(J44,'Scratch paper'!$D$7:$E$9,2,FALSE)</f>
        <v>MP</v>
      </c>
      <c r="H44" s="100" t="str">
        <f>VLOOKUP(K44,'Scratch paper'!$D$11:$E$13,2,FALSE)</f>
        <v>B</v>
      </c>
      <c r="I44" s="81">
        <v>18</v>
      </c>
      <c r="J44" s="81" t="s">
        <v>159</v>
      </c>
      <c r="K44" s="81" t="s">
        <v>69</v>
      </c>
      <c r="L44" s="82"/>
      <c r="M44" s="82"/>
      <c r="N44" s="82"/>
      <c r="O44" s="82"/>
      <c r="P44" s="83"/>
      <c r="Q44" s="83"/>
      <c r="R44" s="91"/>
    </row>
    <row r="45" spans="1:18" x14ac:dyDescent="0.2">
      <c r="A45" s="100" t="e">
        <f t="shared" si="0"/>
        <v>#N/A</v>
      </c>
      <c r="B45" s="101"/>
      <c r="C45" s="100">
        <f>'Company Information'!$B$2</f>
        <v>0</v>
      </c>
      <c r="D45" s="100" t="e">
        <f>VLOOKUP(C45,'Scratch paper'!$H$2:$I$12,2,FALSE)</f>
        <v>#N/A</v>
      </c>
      <c r="E45" s="100">
        <f>'Company Information'!$B$3</f>
        <v>0</v>
      </c>
      <c r="F45" s="100" t="e">
        <f>VLOOKUP(E45,'Scratch paper'!$D$2:$E$4,2,FALSE)</f>
        <v>#N/A</v>
      </c>
      <c r="G45" s="100" t="str">
        <f>VLOOKUP(J45,'Scratch paper'!$D$7:$E$9,2,FALSE)</f>
        <v>MP</v>
      </c>
      <c r="H45" s="100" t="str">
        <f>VLOOKUP(K45,'Scratch paper'!$D$11:$E$13,2,FALSE)</f>
        <v>B</v>
      </c>
      <c r="I45" s="81">
        <v>19</v>
      </c>
      <c r="J45" s="81" t="s">
        <v>159</v>
      </c>
      <c r="K45" s="81" t="s">
        <v>69</v>
      </c>
      <c r="L45" s="82"/>
      <c r="M45" s="82"/>
      <c r="N45" s="82"/>
      <c r="O45" s="82"/>
      <c r="P45" s="83"/>
      <c r="Q45" s="83"/>
      <c r="R45" s="91"/>
    </row>
    <row r="46" spans="1:18" x14ac:dyDescent="0.2">
      <c r="A46" s="100" t="e">
        <f t="shared" si="0"/>
        <v>#N/A</v>
      </c>
      <c r="B46" s="101"/>
      <c r="C46" s="100">
        <f>'Company Information'!$B$2</f>
        <v>0</v>
      </c>
      <c r="D46" s="100" t="e">
        <f>VLOOKUP(C46,'Scratch paper'!$H$2:$I$12,2,FALSE)</f>
        <v>#N/A</v>
      </c>
      <c r="E46" s="100">
        <f>'Company Information'!$B$3</f>
        <v>0</v>
      </c>
      <c r="F46" s="100" t="e">
        <f>VLOOKUP(E46,'Scratch paper'!$D$2:$E$4,2,FALSE)</f>
        <v>#N/A</v>
      </c>
      <c r="G46" s="100" t="str">
        <f>VLOOKUP(J46,'Scratch paper'!$D$7:$E$9,2,FALSE)</f>
        <v>MP</v>
      </c>
      <c r="H46" s="100" t="str">
        <f>VLOOKUP(K46,'Scratch paper'!$D$11:$E$13,2,FALSE)</f>
        <v>B</v>
      </c>
      <c r="I46" s="81">
        <v>20</v>
      </c>
      <c r="J46" s="81" t="s">
        <v>159</v>
      </c>
      <c r="K46" s="81" t="s">
        <v>69</v>
      </c>
      <c r="L46" s="82"/>
      <c r="M46" s="82"/>
      <c r="N46" s="82"/>
      <c r="O46" s="82"/>
      <c r="P46" s="83"/>
      <c r="Q46" s="83"/>
      <c r="R46" s="91"/>
    </row>
    <row r="47" spans="1:18" x14ac:dyDescent="0.2">
      <c r="A47" s="100" t="e">
        <f t="shared" si="0"/>
        <v>#N/A</v>
      </c>
      <c r="B47" s="101"/>
      <c r="C47" s="100">
        <f>'Company Information'!$B$2</f>
        <v>0</v>
      </c>
      <c r="D47" s="100" t="e">
        <f>VLOOKUP(C47,'Scratch paper'!$H$2:$I$12,2,FALSE)</f>
        <v>#N/A</v>
      </c>
      <c r="E47" s="100">
        <f>'Company Information'!$B$3</f>
        <v>0</v>
      </c>
      <c r="F47" s="100" t="e">
        <f>VLOOKUP(E47,'Scratch paper'!$D$2:$E$4,2,FALSE)</f>
        <v>#N/A</v>
      </c>
      <c r="G47" s="100" t="str">
        <f>VLOOKUP(J47,'Scratch paper'!$D$7:$E$9,2,FALSE)</f>
        <v>MP</v>
      </c>
      <c r="H47" s="100" t="str">
        <f>VLOOKUP(K47,'Scratch paper'!$D$11:$E$13,2,FALSE)</f>
        <v>B</v>
      </c>
      <c r="I47" s="81">
        <v>21</v>
      </c>
      <c r="J47" s="81" t="s">
        <v>159</v>
      </c>
      <c r="K47" s="81" t="s">
        <v>69</v>
      </c>
      <c r="L47" s="82"/>
      <c r="M47" s="82"/>
      <c r="N47" s="82"/>
      <c r="O47" s="82"/>
      <c r="P47" s="83"/>
      <c r="Q47" s="83"/>
      <c r="R47" s="91"/>
    </row>
    <row r="48" spans="1:18" x14ac:dyDescent="0.2">
      <c r="A48" s="100" t="e">
        <f t="shared" si="0"/>
        <v>#N/A</v>
      </c>
      <c r="B48" s="101"/>
      <c r="C48" s="100">
        <f>'Company Information'!$B$2</f>
        <v>0</v>
      </c>
      <c r="D48" s="100" t="e">
        <f>VLOOKUP(C48,'Scratch paper'!$H$2:$I$12,2,FALSE)</f>
        <v>#N/A</v>
      </c>
      <c r="E48" s="100">
        <f>'Company Information'!$B$3</f>
        <v>0</v>
      </c>
      <c r="F48" s="100" t="e">
        <f>VLOOKUP(E48,'Scratch paper'!$D$2:$E$4,2,FALSE)</f>
        <v>#N/A</v>
      </c>
      <c r="G48" s="100" t="str">
        <f>VLOOKUP(J48,'Scratch paper'!$D$7:$E$9,2,FALSE)</f>
        <v>MP</v>
      </c>
      <c r="H48" s="100" t="str">
        <f>VLOOKUP(K48,'Scratch paper'!$D$11:$E$13,2,FALSE)</f>
        <v>B</v>
      </c>
      <c r="I48" s="81">
        <v>22</v>
      </c>
      <c r="J48" s="81" t="s">
        <v>159</v>
      </c>
      <c r="K48" s="81" t="s">
        <v>69</v>
      </c>
      <c r="L48" s="82"/>
      <c r="M48" s="82"/>
      <c r="N48" s="82"/>
      <c r="O48" s="82"/>
      <c r="P48" s="83"/>
      <c r="Q48" s="83"/>
      <c r="R48" s="91"/>
    </row>
    <row r="49" spans="1:18" x14ac:dyDescent="0.2">
      <c r="A49" s="100" t="e">
        <f t="shared" si="0"/>
        <v>#N/A</v>
      </c>
      <c r="B49" s="101"/>
      <c r="C49" s="100">
        <f>'Company Information'!$B$2</f>
        <v>0</v>
      </c>
      <c r="D49" s="100" t="e">
        <f>VLOOKUP(C49,'Scratch paper'!$H$2:$I$12,2,FALSE)</f>
        <v>#N/A</v>
      </c>
      <c r="E49" s="100">
        <f>'Company Information'!$B$3</f>
        <v>0</v>
      </c>
      <c r="F49" s="100" t="e">
        <f>VLOOKUP(E49,'Scratch paper'!$D$2:$E$4,2,FALSE)</f>
        <v>#N/A</v>
      </c>
      <c r="G49" s="100" t="str">
        <f>VLOOKUP(J49,'Scratch paper'!$D$7:$E$9,2,FALSE)</f>
        <v>MP</v>
      </c>
      <c r="H49" s="100" t="str">
        <f>VLOOKUP(K49,'Scratch paper'!$D$11:$E$13,2,FALSE)</f>
        <v>B</v>
      </c>
      <c r="I49" s="81">
        <v>23</v>
      </c>
      <c r="J49" s="81" t="s">
        <v>159</v>
      </c>
      <c r="K49" s="81" t="s">
        <v>69</v>
      </c>
      <c r="L49" s="82"/>
      <c r="M49" s="82"/>
      <c r="N49" s="82"/>
      <c r="O49" s="82"/>
      <c r="P49" s="83"/>
      <c r="Q49" s="83"/>
      <c r="R49" s="91"/>
    </row>
    <row r="50" spans="1:18" x14ac:dyDescent="0.2">
      <c r="A50" s="100" t="e">
        <f t="shared" si="0"/>
        <v>#N/A</v>
      </c>
      <c r="B50" s="101"/>
      <c r="C50" s="100">
        <f>'Company Information'!$B$2</f>
        <v>0</v>
      </c>
      <c r="D50" s="100" t="e">
        <f>VLOOKUP(C50,'Scratch paper'!$H$2:$I$12,2,FALSE)</f>
        <v>#N/A</v>
      </c>
      <c r="E50" s="100">
        <f>'Company Information'!$B$3</f>
        <v>0</v>
      </c>
      <c r="F50" s="100" t="e">
        <f>VLOOKUP(E50,'Scratch paper'!$D$2:$E$4,2,FALSE)</f>
        <v>#N/A</v>
      </c>
      <c r="G50" s="100" t="str">
        <f>VLOOKUP(J50,'Scratch paper'!$D$7:$E$9,2,FALSE)</f>
        <v>MP</v>
      </c>
      <c r="H50" s="100" t="str">
        <f>VLOOKUP(K50,'Scratch paper'!$D$11:$E$13,2,FALSE)</f>
        <v>B</v>
      </c>
      <c r="I50" s="81">
        <v>24</v>
      </c>
      <c r="J50" s="81" t="s">
        <v>159</v>
      </c>
      <c r="K50" s="81" t="s">
        <v>69</v>
      </c>
      <c r="L50" s="82"/>
      <c r="M50" s="82"/>
      <c r="N50" s="82"/>
      <c r="O50" s="82"/>
      <c r="P50" s="83"/>
      <c r="Q50" s="83"/>
      <c r="R50" s="91"/>
    </row>
    <row r="51" spans="1:18" ht="13.5" thickBot="1" x14ac:dyDescent="0.25">
      <c r="A51" s="100" t="e">
        <f t="shared" si="0"/>
        <v>#N/A</v>
      </c>
      <c r="B51" s="101"/>
      <c r="C51" s="100">
        <f>'Company Information'!$B$2</f>
        <v>0</v>
      </c>
      <c r="D51" s="100" t="e">
        <f>VLOOKUP(C51,'Scratch paper'!$H$2:$I$12,2,FALSE)</f>
        <v>#N/A</v>
      </c>
      <c r="E51" s="100">
        <f>'Company Information'!$B$3</f>
        <v>0</v>
      </c>
      <c r="F51" s="100" t="e">
        <f>VLOOKUP(E51,'Scratch paper'!$D$2:$E$4,2,FALSE)</f>
        <v>#N/A</v>
      </c>
      <c r="G51" s="100" t="str">
        <f>VLOOKUP(J51,'Scratch paper'!$D$7:$E$9,2,FALSE)</f>
        <v>MP</v>
      </c>
      <c r="H51" s="100" t="str">
        <f>VLOOKUP(K51,'Scratch paper'!$D$11:$E$13,2,FALSE)</f>
        <v>B</v>
      </c>
      <c r="I51" s="117">
        <v>25</v>
      </c>
      <c r="J51" s="117" t="s">
        <v>159</v>
      </c>
      <c r="K51" s="117" t="s">
        <v>69</v>
      </c>
      <c r="L51" s="118"/>
      <c r="M51" s="118"/>
      <c r="N51" s="118"/>
      <c r="O51" s="118"/>
      <c r="P51" s="119"/>
      <c r="Q51" s="119"/>
      <c r="R51" s="120"/>
    </row>
    <row r="52" spans="1:18" ht="13.5" thickTop="1" x14ac:dyDescent="0.2">
      <c r="A52" s="100" t="e">
        <f t="shared" si="0"/>
        <v>#N/A</v>
      </c>
      <c r="B52" s="101"/>
      <c r="C52" s="100">
        <f>'Company Information'!$B$2</f>
        <v>0</v>
      </c>
      <c r="D52" s="100" t="e">
        <f>VLOOKUP(C52,'Scratch paper'!$H$2:$I$12,2,FALSE)</f>
        <v>#N/A</v>
      </c>
      <c r="E52" s="100">
        <f>'Company Information'!$B$3</f>
        <v>0</v>
      </c>
      <c r="F52" s="100" t="e">
        <f>VLOOKUP(E52,'Scratch paper'!$D$2:$E$4,2,FALSE)</f>
        <v>#N/A</v>
      </c>
      <c r="G52" s="100" t="str">
        <f>VLOOKUP(J52,'Scratch paper'!$D$7:$E$9,2,FALSE)</f>
        <v>MP</v>
      </c>
      <c r="H52" s="100" t="str">
        <f>VLOOKUP(K52,'Scratch paper'!$D$11:$E$13,2,FALSE)</f>
        <v>S</v>
      </c>
      <c r="I52" s="107">
        <v>1</v>
      </c>
      <c r="J52" s="107" t="s">
        <v>159</v>
      </c>
      <c r="K52" s="107" t="s">
        <v>70</v>
      </c>
      <c r="L52" s="108"/>
      <c r="M52" s="108"/>
      <c r="N52" s="108"/>
      <c r="O52" s="108"/>
      <c r="P52" s="109"/>
      <c r="Q52" s="109"/>
      <c r="R52" s="110"/>
    </row>
    <row r="53" spans="1:18" x14ac:dyDescent="0.2">
      <c r="A53" s="100" t="e">
        <f t="shared" si="0"/>
        <v>#N/A</v>
      </c>
      <c r="B53" s="101"/>
      <c r="C53" s="100">
        <f>'Company Information'!$B$2</f>
        <v>0</v>
      </c>
      <c r="D53" s="100" t="e">
        <f>VLOOKUP(C53,'Scratch paper'!$H$2:$I$12,2,FALSE)</f>
        <v>#N/A</v>
      </c>
      <c r="E53" s="100">
        <f>'Company Information'!$B$3</f>
        <v>0</v>
      </c>
      <c r="F53" s="100" t="e">
        <f>VLOOKUP(E53,'Scratch paper'!$D$2:$E$4,2,FALSE)</f>
        <v>#N/A</v>
      </c>
      <c r="G53" s="100" t="str">
        <f>VLOOKUP(J53,'Scratch paper'!$D$7:$E$9,2,FALSE)</f>
        <v>MP</v>
      </c>
      <c r="H53" s="100" t="str">
        <f>VLOOKUP(K53,'Scratch paper'!$D$11:$E$13,2,FALSE)</f>
        <v>S</v>
      </c>
      <c r="I53" s="84">
        <v>2</v>
      </c>
      <c r="J53" s="84" t="s">
        <v>159</v>
      </c>
      <c r="K53" s="84" t="s">
        <v>70</v>
      </c>
      <c r="L53" s="85"/>
      <c r="M53" s="85"/>
      <c r="N53" s="85"/>
      <c r="O53" s="85"/>
      <c r="P53" s="86"/>
      <c r="Q53" s="86"/>
      <c r="R53" s="92"/>
    </row>
    <row r="54" spans="1:18" x14ac:dyDescent="0.2">
      <c r="A54" s="100" t="e">
        <f t="shared" si="0"/>
        <v>#N/A</v>
      </c>
      <c r="B54" s="101"/>
      <c r="C54" s="100">
        <f>'Company Information'!$B$2</f>
        <v>0</v>
      </c>
      <c r="D54" s="100" t="e">
        <f>VLOOKUP(C54,'Scratch paper'!$H$2:$I$12,2,FALSE)</f>
        <v>#N/A</v>
      </c>
      <c r="E54" s="100">
        <f>'Company Information'!$B$3</f>
        <v>0</v>
      </c>
      <c r="F54" s="100" t="e">
        <f>VLOOKUP(E54,'Scratch paper'!$D$2:$E$4,2,FALSE)</f>
        <v>#N/A</v>
      </c>
      <c r="G54" s="100" t="str">
        <f>VLOOKUP(J54,'Scratch paper'!$D$7:$E$9,2,FALSE)</f>
        <v>MP</v>
      </c>
      <c r="H54" s="100" t="str">
        <f>VLOOKUP(K54,'Scratch paper'!$D$11:$E$13,2,FALSE)</f>
        <v>S</v>
      </c>
      <c r="I54" s="84">
        <v>3</v>
      </c>
      <c r="J54" s="84" t="s">
        <v>159</v>
      </c>
      <c r="K54" s="84" t="s">
        <v>70</v>
      </c>
      <c r="L54" s="85"/>
      <c r="M54" s="85"/>
      <c r="N54" s="85"/>
      <c r="O54" s="85"/>
      <c r="P54" s="86"/>
      <c r="Q54" s="86"/>
      <c r="R54" s="92"/>
    </row>
    <row r="55" spans="1:18" x14ac:dyDescent="0.2">
      <c r="A55" s="100" t="e">
        <f t="shared" si="0"/>
        <v>#N/A</v>
      </c>
      <c r="B55" s="101"/>
      <c r="C55" s="100">
        <f>'Company Information'!$B$2</f>
        <v>0</v>
      </c>
      <c r="D55" s="100" t="e">
        <f>VLOOKUP(C55,'Scratch paper'!$H$2:$I$12,2,FALSE)</f>
        <v>#N/A</v>
      </c>
      <c r="E55" s="100">
        <f>'Company Information'!$B$3</f>
        <v>0</v>
      </c>
      <c r="F55" s="100" t="e">
        <f>VLOOKUP(E55,'Scratch paper'!$D$2:$E$4,2,FALSE)</f>
        <v>#N/A</v>
      </c>
      <c r="G55" s="100" t="str">
        <f>VLOOKUP(J55,'Scratch paper'!$D$7:$E$9,2,FALSE)</f>
        <v>MP</v>
      </c>
      <c r="H55" s="100" t="str">
        <f>VLOOKUP(K55,'Scratch paper'!$D$11:$E$13,2,FALSE)</f>
        <v>S</v>
      </c>
      <c r="I55" s="84">
        <v>4</v>
      </c>
      <c r="J55" s="84" t="s">
        <v>159</v>
      </c>
      <c r="K55" s="84" t="s">
        <v>70</v>
      </c>
      <c r="L55" s="85"/>
      <c r="M55" s="85"/>
      <c r="N55" s="85"/>
      <c r="O55" s="85"/>
      <c r="P55" s="86"/>
      <c r="Q55" s="86"/>
      <c r="R55" s="92"/>
    </row>
    <row r="56" spans="1:18" x14ac:dyDescent="0.2">
      <c r="A56" s="100" t="e">
        <f t="shared" si="0"/>
        <v>#N/A</v>
      </c>
      <c r="B56" s="101"/>
      <c r="C56" s="100">
        <f>'Company Information'!$B$2</f>
        <v>0</v>
      </c>
      <c r="D56" s="100" t="e">
        <f>VLOOKUP(C56,'Scratch paper'!$H$2:$I$12,2,FALSE)</f>
        <v>#N/A</v>
      </c>
      <c r="E56" s="100">
        <f>'Company Information'!$B$3</f>
        <v>0</v>
      </c>
      <c r="F56" s="100" t="e">
        <f>VLOOKUP(E56,'Scratch paper'!$D$2:$E$4,2,FALSE)</f>
        <v>#N/A</v>
      </c>
      <c r="G56" s="100" t="str">
        <f>VLOOKUP(J56,'Scratch paper'!$D$7:$E$9,2,FALSE)</f>
        <v>MP</v>
      </c>
      <c r="H56" s="100" t="str">
        <f>VLOOKUP(K56,'Scratch paper'!$D$11:$E$13,2,FALSE)</f>
        <v>S</v>
      </c>
      <c r="I56" s="84">
        <v>5</v>
      </c>
      <c r="J56" s="84" t="s">
        <v>159</v>
      </c>
      <c r="K56" s="84" t="s">
        <v>70</v>
      </c>
      <c r="L56" s="85"/>
      <c r="M56" s="85"/>
      <c r="N56" s="85"/>
      <c r="O56" s="85"/>
      <c r="P56" s="86"/>
      <c r="Q56" s="86"/>
      <c r="R56" s="92"/>
    </row>
    <row r="57" spans="1:18" x14ac:dyDescent="0.2">
      <c r="A57" s="100" t="e">
        <f t="shared" si="0"/>
        <v>#N/A</v>
      </c>
      <c r="B57" s="101"/>
      <c r="C57" s="100">
        <f>'Company Information'!$B$2</f>
        <v>0</v>
      </c>
      <c r="D57" s="100" t="e">
        <f>VLOOKUP(C57,'Scratch paper'!$H$2:$I$12,2,FALSE)</f>
        <v>#N/A</v>
      </c>
      <c r="E57" s="100">
        <f>'Company Information'!$B$3</f>
        <v>0</v>
      </c>
      <c r="F57" s="100" t="e">
        <f>VLOOKUP(E57,'Scratch paper'!$D$2:$E$4,2,FALSE)</f>
        <v>#N/A</v>
      </c>
      <c r="G57" s="100" t="str">
        <f>VLOOKUP(J57,'Scratch paper'!$D$7:$E$9,2,FALSE)</f>
        <v>MP</v>
      </c>
      <c r="H57" s="100" t="str">
        <f>VLOOKUP(K57,'Scratch paper'!$D$11:$E$13,2,FALSE)</f>
        <v>S</v>
      </c>
      <c r="I57" s="84">
        <v>6</v>
      </c>
      <c r="J57" s="84" t="s">
        <v>159</v>
      </c>
      <c r="K57" s="84" t="s">
        <v>70</v>
      </c>
      <c r="L57" s="85"/>
      <c r="M57" s="85"/>
      <c r="N57" s="85"/>
      <c r="O57" s="85"/>
      <c r="P57" s="86"/>
      <c r="Q57" s="86"/>
      <c r="R57" s="92"/>
    </row>
    <row r="58" spans="1:18" x14ac:dyDescent="0.2">
      <c r="A58" s="100" t="e">
        <f t="shared" si="0"/>
        <v>#N/A</v>
      </c>
      <c r="B58" s="101"/>
      <c r="C58" s="100">
        <f>'Company Information'!$B$2</f>
        <v>0</v>
      </c>
      <c r="D58" s="100" t="e">
        <f>VLOOKUP(C58,'Scratch paper'!$H$2:$I$12,2,FALSE)</f>
        <v>#N/A</v>
      </c>
      <c r="E58" s="100">
        <f>'Company Information'!$B$3</f>
        <v>0</v>
      </c>
      <c r="F58" s="100" t="e">
        <f>VLOOKUP(E58,'Scratch paper'!$D$2:$E$4,2,FALSE)</f>
        <v>#N/A</v>
      </c>
      <c r="G58" s="100" t="str">
        <f>VLOOKUP(J58,'Scratch paper'!$D$7:$E$9,2,FALSE)</f>
        <v>MP</v>
      </c>
      <c r="H58" s="100" t="str">
        <f>VLOOKUP(K58,'Scratch paper'!$D$11:$E$13,2,FALSE)</f>
        <v>S</v>
      </c>
      <c r="I58" s="84">
        <v>7</v>
      </c>
      <c r="J58" s="84" t="s">
        <v>159</v>
      </c>
      <c r="K58" s="84" t="s">
        <v>70</v>
      </c>
      <c r="L58" s="85"/>
      <c r="M58" s="85"/>
      <c r="N58" s="85"/>
      <c r="O58" s="85"/>
      <c r="P58" s="86"/>
      <c r="Q58" s="86"/>
      <c r="R58" s="92"/>
    </row>
    <row r="59" spans="1:18" x14ac:dyDescent="0.2">
      <c r="A59" s="100" t="e">
        <f t="shared" si="0"/>
        <v>#N/A</v>
      </c>
      <c r="B59" s="101"/>
      <c r="C59" s="100">
        <f>'Company Information'!$B$2</f>
        <v>0</v>
      </c>
      <c r="D59" s="100" t="e">
        <f>VLOOKUP(C59,'Scratch paper'!$H$2:$I$12,2,FALSE)</f>
        <v>#N/A</v>
      </c>
      <c r="E59" s="100">
        <f>'Company Information'!$B$3</f>
        <v>0</v>
      </c>
      <c r="F59" s="100" t="e">
        <f>VLOOKUP(E59,'Scratch paper'!$D$2:$E$4,2,FALSE)</f>
        <v>#N/A</v>
      </c>
      <c r="G59" s="100" t="str">
        <f>VLOOKUP(J59,'Scratch paper'!$D$7:$E$9,2,FALSE)</f>
        <v>MP</v>
      </c>
      <c r="H59" s="100" t="str">
        <f>VLOOKUP(K59,'Scratch paper'!$D$11:$E$13,2,FALSE)</f>
        <v>S</v>
      </c>
      <c r="I59" s="84">
        <v>8</v>
      </c>
      <c r="J59" s="84" t="s">
        <v>159</v>
      </c>
      <c r="K59" s="84" t="s">
        <v>70</v>
      </c>
      <c r="L59" s="85"/>
      <c r="M59" s="85"/>
      <c r="N59" s="85"/>
      <c r="O59" s="85"/>
      <c r="P59" s="86"/>
      <c r="Q59" s="86"/>
      <c r="R59" s="92"/>
    </row>
    <row r="60" spans="1:18" x14ac:dyDescent="0.2">
      <c r="A60" s="100" t="e">
        <f t="shared" si="0"/>
        <v>#N/A</v>
      </c>
      <c r="B60" s="101"/>
      <c r="C60" s="100">
        <f>'Company Information'!$B$2</f>
        <v>0</v>
      </c>
      <c r="D60" s="100" t="e">
        <f>VLOOKUP(C60,'Scratch paper'!$H$2:$I$12,2,FALSE)</f>
        <v>#N/A</v>
      </c>
      <c r="E60" s="100">
        <f>'Company Information'!$B$3</f>
        <v>0</v>
      </c>
      <c r="F60" s="100" t="e">
        <f>VLOOKUP(E60,'Scratch paper'!$D$2:$E$4,2,FALSE)</f>
        <v>#N/A</v>
      </c>
      <c r="G60" s="100" t="str">
        <f>VLOOKUP(J60,'Scratch paper'!$D$7:$E$9,2,FALSE)</f>
        <v>MP</v>
      </c>
      <c r="H60" s="100" t="str">
        <f>VLOOKUP(K60,'Scratch paper'!$D$11:$E$13,2,FALSE)</f>
        <v>S</v>
      </c>
      <c r="I60" s="84">
        <v>9</v>
      </c>
      <c r="J60" s="84" t="s">
        <v>159</v>
      </c>
      <c r="K60" s="84" t="s">
        <v>70</v>
      </c>
      <c r="L60" s="85"/>
      <c r="M60" s="85"/>
      <c r="N60" s="85"/>
      <c r="O60" s="85"/>
      <c r="P60" s="86"/>
      <c r="Q60" s="86"/>
      <c r="R60" s="92"/>
    </row>
    <row r="61" spans="1:18" x14ac:dyDescent="0.2">
      <c r="A61" s="100" t="e">
        <f t="shared" si="0"/>
        <v>#N/A</v>
      </c>
      <c r="B61" s="101"/>
      <c r="C61" s="100">
        <f>'Company Information'!$B$2</f>
        <v>0</v>
      </c>
      <c r="D61" s="100" t="e">
        <f>VLOOKUP(C61,'Scratch paper'!$H$2:$I$12,2,FALSE)</f>
        <v>#N/A</v>
      </c>
      <c r="E61" s="100">
        <f>'Company Information'!$B$3</f>
        <v>0</v>
      </c>
      <c r="F61" s="100" t="e">
        <f>VLOOKUP(E61,'Scratch paper'!$D$2:$E$4,2,FALSE)</f>
        <v>#N/A</v>
      </c>
      <c r="G61" s="100" t="str">
        <f>VLOOKUP(J61,'Scratch paper'!$D$7:$E$9,2,FALSE)</f>
        <v>MP</v>
      </c>
      <c r="H61" s="100" t="str">
        <f>VLOOKUP(K61,'Scratch paper'!$D$11:$E$13,2,FALSE)</f>
        <v>S</v>
      </c>
      <c r="I61" s="84">
        <v>10</v>
      </c>
      <c r="J61" s="84" t="s">
        <v>159</v>
      </c>
      <c r="K61" s="84" t="s">
        <v>70</v>
      </c>
      <c r="L61" s="85"/>
      <c r="M61" s="85"/>
      <c r="N61" s="85"/>
      <c r="O61" s="85"/>
      <c r="P61" s="86"/>
      <c r="Q61" s="86"/>
      <c r="R61" s="92"/>
    </row>
    <row r="62" spans="1:18" x14ac:dyDescent="0.2">
      <c r="A62" s="100" t="e">
        <f t="shared" si="0"/>
        <v>#N/A</v>
      </c>
      <c r="B62" s="101"/>
      <c r="C62" s="100">
        <f>'Company Information'!$B$2</f>
        <v>0</v>
      </c>
      <c r="D62" s="100" t="e">
        <f>VLOOKUP(C62,'Scratch paper'!$H$2:$I$12,2,FALSE)</f>
        <v>#N/A</v>
      </c>
      <c r="E62" s="100">
        <f>'Company Information'!$B$3</f>
        <v>0</v>
      </c>
      <c r="F62" s="100" t="e">
        <f>VLOOKUP(E62,'Scratch paper'!$D$2:$E$4,2,FALSE)</f>
        <v>#N/A</v>
      </c>
      <c r="G62" s="100" t="str">
        <f>VLOOKUP(J62,'Scratch paper'!$D$7:$E$9,2,FALSE)</f>
        <v>MP</v>
      </c>
      <c r="H62" s="100" t="str">
        <f>VLOOKUP(K62,'Scratch paper'!$D$11:$E$13,2,FALSE)</f>
        <v>S</v>
      </c>
      <c r="I62" s="84">
        <v>11</v>
      </c>
      <c r="J62" s="84" t="s">
        <v>159</v>
      </c>
      <c r="K62" s="84" t="s">
        <v>70</v>
      </c>
      <c r="L62" s="85"/>
      <c r="M62" s="85"/>
      <c r="N62" s="85"/>
      <c r="O62" s="85"/>
      <c r="P62" s="86"/>
      <c r="Q62" s="86"/>
      <c r="R62" s="92"/>
    </row>
    <row r="63" spans="1:18" x14ac:dyDescent="0.2">
      <c r="A63" s="100" t="e">
        <f t="shared" si="0"/>
        <v>#N/A</v>
      </c>
      <c r="B63" s="101"/>
      <c r="C63" s="100">
        <f>'Company Information'!$B$2</f>
        <v>0</v>
      </c>
      <c r="D63" s="100" t="e">
        <f>VLOOKUP(C63,'Scratch paper'!$H$2:$I$12,2,FALSE)</f>
        <v>#N/A</v>
      </c>
      <c r="E63" s="100">
        <f>'Company Information'!$B$3</f>
        <v>0</v>
      </c>
      <c r="F63" s="100" t="e">
        <f>VLOOKUP(E63,'Scratch paper'!$D$2:$E$4,2,FALSE)</f>
        <v>#N/A</v>
      </c>
      <c r="G63" s="100" t="str">
        <f>VLOOKUP(J63,'Scratch paper'!$D$7:$E$9,2,FALSE)</f>
        <v>MP</v>
      </c>
      <c r="H63" s="100" t="str">
        <f>VLOOKUP(K63,'Scratch paper'!$D$11:$E$13,2,FALSE)</f>
        <v>S</v>
      </c>
      <c r="I63" s="84">
        <v>12</v>
      </c>
      <c r="J63" s="84" t="s">
        <v>159</v>
      </c>
      <c r="K63" s="84" t="s">
        <v>70</v>
      </c>
      <c r="L63" s="85"/>
      <c r="M63" s="85"/>
      <c r="N63" s="85"/>
      <c r="O63" s="85"/>
      <c r="P63" s="86"/>
      <c r="Q63" s="86"/>
      <c r="R63" s="92"/>
    </row>
    <row r="64" spans="1:18" x14ac:dyDescent="0.2">
      <c r="A64" s="100" t="e">
        <f t="shared" si="0"/>
        <v>#N/A</v>
      </c>
      <c r="B64" s="101"/>
      <c r="C64" s="100">
        <f>'Company Information'!$B$2</f>
        <v>0</v>
      </c>
      <c r="D64" s="100" t="e">
        <f>VLOOKUP(C64,'Scratch paper'!$H$2:$I$12,2,FALSE)</f>
        <v>#N/A</v>
      </c>
      <c r="E64" s="100">
        <f>'Company Information'!$B$3</f>
        <v>0</v>
      </c>
      <c r="F64" s="100" t="e">
        <f>VLOOKUP(E64,'Scratch paper'!$D$2:$E$4,2,FALSE)</f>
        <v>#N/A</v>
      </c>
      <c r="G64" s="100" t="str">
        <f>VLOOKUP(J64,'Scratch paper'!$D$7:$E$9,2,FALSE)</f>
        <v>MP</v>
      </c>
      <c r="H64" s="100" t="str">
        <f>VLOOKUP(K64,'Scratch paper'!$D$11:$E$13,2,FALSE)</f>
        <v>S</v>
      </c>
      <c r="I64" s="84">
        <v>13</v>
      </c>
      <c r="J64" s="84" t="s">
        <v>159</v>
      </c>
      <c r="K64" s="84" t="s">
        <v>70</v>
      </c>
      <c r="L64" s="85"/>
      <c r="M64" s="85"/>
      <c r="N64" s="85"/>
      <c r="O64" s="85"/>
      <c r="P64" s="86"/>
      <c r="Q64" s="86"/>
      <c r="R64" s="92"/>
    </row>
    <row r="65" spans="1:18" x14ac:dyDescent="0.2">
      <c r="A65" s="100" t="e">
        <f t="shared" si="0"/>
        <v>#N/A</v>
      </c>
      <c r="B65" s="101"/>
      <c r="C65" s="100">
        <f>'Company Information'!$B$2</f>
        <v>0</v>
      </c>
      <c r="D65" s="100" t="e">
        <f>VLOOKUP(C65,'Scratch paper'!$H$2:$I$12,2,FALSE)</f>
        <v>#N/A</v>
      </c>
      <c r="E65" s="100">
        <f>'Company Information'!$B$3</f>
        <v>0</v>
      </c>
      <c r="F65" s="100" t="e">
        <f>VLOOKUP(E65,'Scratch paper'!$D$2:$E$4,2,FALSE)</f>
        <v>#N/A</v>
      </c>
      <c r="G65" s="100" t="str">
        <f>VLOOKUP(J65,'Scratch paper'!$D$7:$E$9,2,FALSE)</f>
        <v>MP</v>
      </c>
      <c r="H65" s="100" t="str">
        <f>VLOOKUP(K65,'Scratch paper'!$D$11:$E$13,2,FALSE)</f>
        <v>S</v>
      </c>
      <c r="I65" s="84">
        <v>14</v>
      </c>
      <c r="J65" s="84" t="s">
        <v>159</v>
      </c>
      <c r="K65" s="84" t="s">
        <v>70</v>
      </c>
      <c r="L65" s="85"/>
      <c r="M65" s="85"/>
      <c r="N65" s="85"/>
      <c r="O65" s="85"/>
      <c r="P65" s="86"/>
      <c r="Q65" s="86"/>
      <c r="R65" s="92"/>
    </row>
    <row r="66" spans="1:18" x14ac:dyDescent="0.2">
      <c r="A66" s="100" t="e">
        <f t="shared" si="0"/>
        <v>#N/A</v>
      </c>
      <c r="B66" s="101"/>
      <c r="C66" s="100">
        <f>'Company Information'!$B$2</f>
        <v>0</v>
      </c>
      <c r="D66" s="100" t="e">
        <f>VLOOKUP(C66,'Scratch paper'!$H$2:$I$12,2,FALSE)</f>
        <v>#N/A</v>
      </c>
      <c r="E66" s="100">
        <f>'Company Information'!$B$3</f>
        <v>0</v>
      </c>
      <c r="F66" s="100" t="e">
        <f>VLOOKUP(E66,'Scratch paper'!$D$2:$E$4,2,FALSE)</f>
        <v>#N/A</v>
      </c>
      <c r="G66" s="100" t="str">
        <f>VLOOKUP(J66,'Scratch paper'!$D$7:$E$9,2,FALSE)</f>
        <v>MP</v>
      </c>
      <c r="H66" s="100" t="str">
        <f>VLOOKUP(K66,'Scratch paper'!$D$11:$E$13,2,FALSE)</f>
        <v>S</v>
      </c>
      <c r="I66" s="84">
        <v>15</v>
      </c>
      <c r="J66" s="84" t="s">
        <v>159</v>
      </c>
      <c r="K66" s="84" t="s">
        <v>70</v>
      </c>
      <c r="L66" s="85"/>
      <c r="M66" s="85"/>
      <c r="N66" s="85"/>
      <c r="O66" s="85"/>
      <c r="P66" s="86"/>
      <c r="Q66" s="86"/>
      <c r="R66" s="92"/>
    </row>
    <row r="67" spans="1:18" x14ac:dyDescent="0.2">
      <c r="A67" s="100" t="e">
        <f t="shared" ref="A67:A76" si="1">_xlfn.CONCAT("2024","-",D67,"-",F67,"-",G67,"-",H67,"-",I67)</f>
        <v>#N/A</v>
      </c>
      <c r="B67" s="101"/>
      <c r="C67" s="100">
        <f>'Company Information'!$B$2</f>
        <v>0</v>
      </c>
      <c r="D67" s="100" t="e">
        <f>VLOOKUP(C67,'Scratch paper'!$H$2:$I$12,2,FALSE)</f>
        <v>#N/A</v>
      </c>
      <c r="E67" s="100">
        <f>'Company Information'!$B$3</f>
        <v>0</v>
      </c>
      <c r="F67" s="100" t="e">
        <f>VLOOKUP(E67,'Scratch paper'!$D$2:$E$4,2,FALSE)</f>
        <v>#N/A</v>
      </c>
      <c r="G67" s="100" t="str">
        <f>VLOOKUP(J67,'Scratch paper'!$D$7:$E$9,2,FALSE)</f>
        <v>MP</v>
      </c>
      <c r="H67" s="100" t="str">
        <f>VLOOKUP(K67,'Scratch paper'!$D$11:$E$13,2,FALSE)</f>
        <v>S</v>
      </c>
      <c r="I67" s="84">
        <v>16</v>
      </c>
      <c r="J67" s="84" t="s">
        <v>159</v>
      </c>
      <c r="K67" s="84" t="s">
        <v>70</v>
      </c>
      <c r="L67" s="85"/>
      <c r="M67" s="85"/>
      <c r="N67" s="85"/>
      <c r="O67" s="85"/>
      <c r="P67" s="86"/>
      <c r="Q67" s="86"/>
      <c r="R67" s="92"/>
    </row>
    <row r="68" spans="1:18" x14ac:dyDescent="0.2">
      <c r="A68" s="100" t="e">
        <f t="shared" si="1"/>
        <v>#N/A</v>
      </c>
      <c r="B68" s="101"/>
      <c r="C68" s="100">
        <f>'Company Information'!$B$2</f>
        <v>0</v>
      </c>
      <c r="D68" s="100" t="e">
        <f>VLOOKUP(C68,'Scratch paper'!$H$2:$I$12,2,FALSE)</f>
        <v>#N/A</v>
      </c>
      <c r="E68" s="100">
        <f>'Company Information'!$B$3</f>
        <v>0</v>
      </c>
      <c r="F68" s="100" t="e">
        <f>VLOOKUP(E68,'Scratch paper'!$D$2:$E$4,2,FALSE)</f>
        <v>#N/A</v>
      </c>
      <c r="G68" s="100" t="str">
        <f>VLOOKUP(J68,'Scratch paper'!$D$7:$E$9,2,FALSE)</f>
        <v>MP</v>
      </c>
      <c r="H68" s="100" t="str">
        <f>VLOOKUP(K68,'Scratch paper'!$D$11:$E$13,2,FALSE)</f>
        <v>S</v>
      </c>
      <c r="I68" s="84">
        <v>17</v>
      </c>
      <c r="J68" s="84" t="s">
        <v>159</v>
      </c>
      <c r="K68" s="84" t="s">
        <v>70</v>
      </c>
      <c r="L68" s="85"/>
      <c r="M68" s="85"/>
      <c r="N68" s="85"/>
      <c r="O68" s="85"/>
      <c r="P68" s="86"/>
      <c r="Q68" s="86"/>
      <c r="R68" s="92"/>
    </row>
    <row r="69" spans="1:18" x14ac:dyDescent="0.2">
      <c r="A69" s="100" t="e">
        <f t="shared" si="1"/>
        <v>#N/A</v>
      </c>
      <c r="B69" s="101"/>
      <c r="C69" s="100">
        <f>'Company Information'!$B$2</f>
        <v>0</v>
      </c>
      <c r="D69" s="100" t="e">
        <f>VLOOKUP(C69,'Scratch paper'!$H$2:$I$12,2,FALSE)</f>
        <v>#N/A</v>
      </c>
      <c r="E69" s="100">
        <f>'Company Information'!$B$3</f>
        <v>0</v>
      </c>
      <c r="F69" s="100" t="e">
        <f>VLOOKUP(E69,'Scratch paper'!$D$2:$E$4,2,FALSE)</f>
        <v>#N/A</v>
      </c>
      <c r="G69" s="100" t="str">
        <f>VLOOKUP(J69,'Scratch paper'!$D$7:$E$9,2,FALSE)</f>
        <v>MP</v>
      </c>
      <c r="H69" s="100" t="str">
        <f>VLOOKUP(K69,'Scratch paper'!$D$11:$E$13,2,FALSE)</f>
        <v>S</v>
      </c>
      <c r="I69" s="84">
        <v>18</v>
      </c>
      <c r="J69" s="84" t="s">
        <v>159</v>
      </c>
      <c r="K69" s="84" t="s">
        <v>70</v>
      </c>
      <c r="L69" s="85"/>
      <c r="M69" s="85"/>
      <c r="N69" s="85"/>
      <c r="O69" s="85"/>
      <c r="P69" s="86"/>
      <c r="Q69" s="86"/>
      <c r="R69" s="92"/>
    </row>
    <row r="70" spans="1:18" x14ac:dyDescent="0.2">
      <c r="A70" s="100" t="e">
        <f t="shared" si="1"/>
        <v>#N/A</v>
      </c>
      <c r="B70" s="101"/>
      <c r="C70" s="100">
        <f>'Company Information'!$B$2</f>
        <v>0</v>
      </c>
      <c r="D70" s="100" t="e">
        <f>VLOOKUP(C70,'Scratch paper'!$H$2:$I$12,2,FALSE)</f>
        <v>#N/A</v>
      </c>
      <c r="E70" s="100">
        <f>'Company Information'!$B$3</f>
        <v>0</v>
      </c>
      <c r="F70" s="100" t="e">
        <f>VLOOKUP(E70,'Scratch paper'!$D$2:$E$4,2,FALSE)</f>
        <v>#N/A</v>
      </c>
      <c r="G70" s="100" t="str">
        <f>VLOOKUP(J70,'Scratch paper'!$D$7:$E$9,2,FALSE)</f>
        <v>MP</v>
      </c>
      <c r="H70" s="100" t="str">
        <f>VLOOKUP(K70,'Scratch paper'!$D$11:$E$13,2,FALSE)</f>
        <v>S</v>
      </c>
      <c r="I70" s="84">
        <v>19</v>
      </c>
      <c r="J70" s="84" t="s">
        <v>159</v>
      </c>
      <c r="K70" s="84" t="s">
        <v>70</v>
      </c>
      <c r="L70" s="85"/>
      <c r="M70" s="85"/>
      <c r="N70" s="85"/>
      <c r="O70" s="85"/>
      <c r="P70" s="86"/>
      <c r="Q70" s="86"/>
      <c r="R70" s="92"/>
    </row>
    <row r="71" spans="1:18" x14ac:dyDescent="0.2">
      <c r="A71" s="100" t="e">
        <f t="shared" si="1"/>
        <v>#N/A</v>
      </c>
      <c r="B71" s="101"/>
      <c r="C71" s="100">
        <f>'Company Information'!$B$2</f>
        <v>0</v>
      </c>
      <c r="D71" s="100" t="e">
        <f>VLOOKUP(C71,'Scratch paper'!$H$2:$I$12,2,FALSE)</f>
        <v>#N/A</v>
      </c>
      <c r="E71" s="100">
        <f>'Company Information'!$B$3</f>
        <v>0</v>
      </c>
      <c r="F71" s="100" t="e">
        <f>VLOOKUP(E71,'Scratch paper'!$D$2:$E$4,2,FALSE)</f>
        <v>#N/A</v>
      </c>
      <c r="G71" s="100" t="str">
        <f>VLOOKUP(J71,'Scratch paper'!$D$7:$E$9,2,FALSE)</f>
        <v>MP</v>
      </c>
      <c r="H71" s="100" t="str">
        <f>VLOOKUP(K71,'Scratch paper'!$D$11:$E$13,2,FALSE)</f>
        <v>S</v>
      </c>
      <c r="I71" s="84">
        <v>20</v>
      </c>
      <c r="J71" s="84" t="s">
        <v>159</v>
      </c>
      <c r="K71" s="84" t="s">
        <v>70</v>
      </c>
      <c r="L71" s="85"/>
      <c r="M71" s="85"/>
      <c r="N71" s="85"/>
      <c r="O71" s="85"/>
      <c r="P71" s="86"/>
      <c r="Q71" s="86"/>
      <c r="R71" s="92"/>
    </row>
    <row r="72" spans="1:18" x14ac:dyDescent="0.2">
      <c r="A72" s="100" t="e">
        <f t="shared" si="1"/>
        <v>#N/A</v>
      </c>
      <c r="B72" s="101"/>
      <c r="C72" s="100">
        <f>'Company Information'!$B$2</f>
        <v>0</v>
      </c>
      <c r="D72" s="100" t="e">
        <f>VLOOKUP(C72,'Scratch paper'!$H$2:$I$12,2,FALSE)</f>
        <v>#N/A</v>
      </c>
      <c r="E72" s="100">
        <f>'Company Information'!$B$3</f>
        <v>0</v>
      </c>
      <c r="F72" s="100" t="e">
        <f>VLOOKUP(E72,'Scratch paper'!$D$2:$E$4,2,FALSE)</f>
        <v>#N/A</v>
      </c>
      <c r="G72" s="100" t="str">
        <f>VLOOKUP(J72,'Scratch paper'!$D$7:$E$9,2,FALSE)</f>
        <v>MP</v>
      </c>
      <c r="H72" s="100" t="str">
        <f>VLOOKUP(K72,'Scratch paper'!$D$11:$E$13,2,FALSE)</f>
        <v>S</v>
      </c>
      <c r="I72" s="84">
        <v>21</v>
      </c>
      <c r="J72" s="84" t="s">
        <v>159</v>
      </c>
      <c r="K72" s="84" t="s">
        <v>70</v>
      </c>
      <c r="L72" s="85"/>
      <c r="M72" s="85"/>
      <c r="N72" s="85"/>
      <c r="O72" s="85"/>
      <c r="P72" s="86"/>
      <c r="Q72" s="86"/>
      <c r="R72" s="92"/>
    </row>
    <row r="73" spans="1:18" x14ac:dyDescent="0.2">
      <c r="A73" s="100" t="e">
        <f t="shared" si="1"/>
        <v>#N/A</v>
      </c>
      <c r="B73" s="101"/>
      <c r="C73" s="100">
        <f>'Company Information'!$B$2</f>
        <v>0</v>
      </c>
      <c r="D73" s="100" t="e">
        <f>VLOOKUP(C73,'Scratch paper'!$H$2:$I$12,2,FALSE)</f>
        <v>#N/A</v>
      </c>
      <c r="E73" s="100">
        <f>'Company Information'!$B$3</f>
        <v>0</v>
      </c>
      <c r="F73" s="100" t="e">
        <f>VLOOKUP(E73,'Scratch paper'!$D$2:$E$4,2,FALSE)</f>
        <v>#N/A</v>
      </c>
      <c r="G73" s="100" t="str">
        <f>VLOOKUP(J73,'Scratch paper'!$D$7:$E$9,2,FALSE)</f>
        <v>MP</v>
      </c>
      <c r="H73" s="100" t="str">
        <f>VLOOKUP(K73,'Scratch paper'!$D$11:$E$13,2,FALSE)</f>
        <v>S</v>
      </c>
      <c r="I73" s="84">
        <v>22</v>
      </c>
      <c r="J73" s="84" t="s">
        <v>159</v>
      </c>
      <c r="K73" s="84" t="s">
        <v>70</v>
      </c>
      <c r="L73" s="85"/>
      <c r="M73" s="85"/>
      <c r="N73" s="85"/>
      <c r="O73" s="85"/>
      <c r="P73" s="86"/>
      <c r="Q73" s="86"/>
      <c r="R73" s="92"/>
    </row>
    <row r="74" spans="1:18" x14ac:dyDescent="0.2">
      <c r="A74" s="100" t="e">
        <f t="shared" si="1"/>
        <v>#N/A</v>
      </c>
      <c r="B74" s="101"/>
      <c r="C74" s="100">
        <f>'Company Information'!$B$2</f>
        <v>0</v>
      </c>
      <c r="D74" s="100" t="e">
        <f>VLOOKUP(C74,'Scratch paper'!$H$2:$I$12,2,FALSE)</f>
        <v>#N/A</v>
      </c>
      <c r="E74" s="100">
        <f>'Company Information'!$B$3</f>
        <v>0</v>
      </c>
      <c r="F74" s="100" t="e">
        <f>VLOOKUP(E74,'Scratch paper'!$D$2:$E$4,2,FALSE)</f>
        <v>#N/A</v>
      </c>
      <c r="G74" s="100" t="str">
        <f>VLOOKUP(J74,'Scratch paper'!$D$7:$E$9,2,FALSE)</f>
        <v>MP</v>
      </c>
      <c r="H74" s="100" t="str">
        <f>VLOOKUP(K74,'Scratch paper'!$D$11:$E$13,2,FALSE)</f>
        <v>S</v>
      </c>
      <c r="I74" s="84">
        <v>23</v>
      </c>
      <c r="J74" s="84" t="s">
        <v>159</v>
      </c>
      <c r="K74" s="84" t="s">
        <v>70</v>
      </c>
      <c r="L74" s="85"/>
      <c r="M74" s="85"/>
      <c r="N74" s="85"/>
      <c r="O74" s="85"/>
      <c r="P74" s="86"/>
      <c r="Q74" s="86"/>
      <c r="R74" s="92"/>
    </row>
    <row r="75" spans="1:18" x14ac:dyDescent="0.2">
      <c r="A75" s="100" t="e">
        <f t="shared" si="1"/>
        <v>#N/A</v>
      </c>
      <c r="B75" s="101"/>
      <c r="C75" s="100">
        <f>'Company Information'!$B$2</f>
        <v>0</v>
      </c>
      <c r="D75" s="100" t="e">
        <f>VLOOKUP(C75,'Scratch paper'!$H$2:$I$12,2,FALSE)</f>
        <v>#N/A</v>
      </c>
      <c r="E75" s="100">
        <f>'Company Information'!$B$3</f>
        <v>0</v>
      </c>
      <c r="F75" s="100" t="e">
        <f>VLOOKUP(E75,'Scratch paper'!$D$2:$E$4,2,FALSE)</f>
        <v>#N/A</v>
      </c>
      <c r="G75" s="100" t="str">
        <f>VLOOKUP(J75,'Scratch paper'!$D$7:$E$9,2,FALSE)</f>
        <v>MP</v>
      </c>
      <c r="H75" s="100" t="str">
        <f>VLOOKUP(K75,'Scratch paper'!$D$11:$E$13,2,FALSE)</f>
        <v>S</v>
      </c>
      <c r="I75" s="84">
        <v>24</v>
      </c>
      <c r="J75" s="84" t="s">
        <v>159</v>
      </c>
      <c r="K75" s="84" t="s">
        <v>70</v>
      </c>
      <c r="L75" s="85"/>
      <c r="M75" s="85"/>
      <c r="N75" s="85"/>
      <c r="O75" s="85"/>
      <c r="P75" s="86"/>
      <c r="Q75" s="86"/>
      <c r="R75" s="92"/>
    </row>
    <row r="76" spans="1:18" ht="13.5" thickBot="1" x14ac:dyDescent="0.25">
      <c r="A76" s="100" t="e">
        <f t="shared" si="1"/>
        <v>#N/A</v>
      </c>
      <c r="B76" s="101"/>
      <c r="C76" s="100">
        <f>'Company Information'!$B$2</f>
        <v>0</v>
      </c>
      <c r="D76" s="100" t="e">
        <f>VLOOKUP(C76,'Scratch paper'!$H$2:$I$12,2,FALSE)</f>
        <v>#N/A</v>
      </c>
      <c r="E76" s="100">
        <f>'Company Information'!$B$3</f>
        <v>0</v>
      </c>
      <c r="F76" s="100" t="e">
        <f>VLOOKUP(E76,'Scratch paper'!$D$2:$E$4,2,FALSE)</f>
        <v>#N/A</v>
      </c>
      <c r="G76" s="100" t="str">
        <f>VLOOKUP(J76,'Scratch paper'!$D$7:$E$9,2,FALSE)</f>
        <v>MP</v>
      </c>
      <c r="H76" s="100" t="str">
        <f>VLOOKUP(K76,'Scratch paper'!$D$11:$E$13,2,FALSE)</f>
        <v>S</v>
      </c>
      <c r="I76" s="121">
        <v>25</v>
      </c>
      <c r="J76" s="121" t="s">
        <v>159</v>
      </c>
      <c r="K76" s="121" t="s">
        <v>70</v>
      </c>
      <c r="L76" s="122"/>
      <c r="M76" s="122"/>
      <c r="N76" s="122"/>
      <c r="O76" s="122"/>
      <c r="P76" s="123"/>
      <c r="Q76" s="123"/>
      <c r="R76" s="124"/>
    </row>
    <row r="77" spans="1:18" ht="13.5" thickTop="1" x14ac:dyDescent="0.2"/>
  </sheetData>
  <sheetProtection algorithmName="SHA-512" hashValue="tP27+R62ZtZ78JKMYMBaXPEx+O/GDh0EiZTP3zqVXVhFdme+PkmMVT/05qcA2myx1U+WIU7cEa+DvmlKw8J7vQ==" saltValue="U4val6Tz08BhTAZZ8XwrPA==" spinCount="100000" sheet="1" objects="1" scenarios="1" selectLockedCells="1"/>
  <phoneticPr fontId="27" type="noConversion"/>
  <dataValidations count="4">
    <dataValidation type="list" allowBlank="1" showInputMessage="1" showErrorMessage="1" errorTitle="Please selcet from drop down" error="Please select from the options in the drop down menu for this cell." sqref="O2:O76" xr:uid="{8865BDB0-9CE8-4AE1-82CF-E71F678B1690}">
      <formula1>"Pharmacy Benefit, Medical Benefit, Both"</formula1>
    </dataValidation>
    <dataValidation type="whole" operator="greaterThan" allowBlank="1" showInputMessage="1" showErrorMessage="1" errorTitle="Positive whole number needed" error="Please enter a positive whole number." sqref="P2:P76" xr:uid="{EECCCC5F-995E-463E-95F1-DAFC0FDF00A8}">
      <formula1>0</formula1>
    </dataValidation>
    <dataValidation type="whole" operator="greaterThan" allowBlank="1" showInputMessage="1" showErrorMessage="1" errorTitle="Positive number needed" error="Please enter a positive whole number." sqref="Q2:Q76" xr:uid="{B4607EDF-0200-4724-A37D-492EDD9A8738}">
      <formula1>0</formula1>
    </dataValidation>
    <dataValidation type="decimal" operator="greaterThan" allowBlank="1" showInputMessage="1" showErrorMessage="1" errorTitle="Positive number" error="Please enter a positive number." sqref="R2:R76" xr:uid="{8009A73D-5CA5-4333-8841-129E06411103}">
      <formula1>0</formula1>
    </dataValidation>
  </dataValidations>
  <pageMargins left="0.25" right="0.25" top="0.75" bottom="0.75" header="0.3" footer="0.3"/>
  <pageSetup paperSize="5" scale="40" fitToHeight="0" orientation="landscape" r:id="rId1"/>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97FF6-1660-40FF-84ED-AF5DA55CF8E7}">
  <sheetPr>
    <tabColor theme="9" tint="-0.249977111117893"/>
    <pageSetUpPr fitToPage="1"/>
  </sheetPr>
  <dimension ref="A1:R77"/>
  <sheetViews>
    <sheetView showGridLines="0" zoomScale="70" zoomScaleNormal="70" zoomScaleSheetLayoutView="70" workbookViewId="0">
      <pane ySplit="1" topLeftCell="A2" activePane="bottomLeft" state="frozen"/>
      <selection sqref="A1:D25"/>
      <selection pane="bottomLeft" activeCell="L16" sqref="L16"/>
    </sheetView>
  </sheetViews>
  <sheetFormatPr defaultRowHeight="12.75" x14ac:dyDescent="0.2"/>
  <cols>
    <col min="1" max="1" width="21" hidden="1" customWidth="1"/>
    <col min="2" max="2" width="0" hidden="1" customWidth="1"/>
    <col min="3" max="3" width="21.28515625" hidden="1" customWidth="1"/>
    <col min="4" max="4" width="21" hidden="1" customWidth="1"/>
    <col min="5" max="5" width="17.42578125" hidden="1" customWidth="1"/>
    <col min="6" max="6" width="21" hidden="1" customWidth="1"/>
    <col min="7" max="7" width="19.42578125" hidden="1" customWidth="1"/>
    <col min="8" max="8" width="24.140625" hidden="1" customWidth="1"/>
    <col min="9" max="9" width="10.28515625" customWidth="1"/>
    <col min="10" max="10" width="14" bestFit="1" customWidth="1"/>
    <col min="11" max="11" width="15.7109375" customWidth="1"/>
    <col min="12" max="12" width="44.28515625" customWidth="1"/>
    <col min="13" max="13" width="45.42578125" customWidth="1"/>
    <col min="14" max="14" width="29.42578125" customWidth="1"/>
    <col min="15" max="15" width="27" customWidth="1"/>
    <col min="16" max="18" width="20" style="57" customWidth="1"/>
  </cols>
  <sheetData>
    <row r="1" spans="1:18" s="1" customFormat="1" ht="60" x14ac:dyDescent="0.2">
      <c r="A1" s="99" t="s">
        <v>88</v>
      </c>
      <c r="B1" s="99" t="s">
        <v>103</v>
      </c>
      <c r="C1" s="99" t="s">
        <v>104</v>
      </c>
      <c r="D1" s="99" t="s">
        <v>105</v>
      </c>
      <c r="E1" s="99" t="s">
        <v>73</v>
      </c>
      <c r="F1" s="99" t="s">
        <v>113</v>
      </c>
      <c r="G1" s="99" t="s">
        <v>163</v>
      </c>
      <c r="H1" s="99" t="s">
        <v>167</v>
      </c>
      <c r="I1" s="52" t="s">
        <v>2</v>
      </c>
      <c r="J1" s="52" t="s">
        <v>129</v>
      </c>
      <c r="K1" s="52" t="s">
        <v>67</v>
      </c>
      <c r="L1" s="53" t="s">
        <v>33</v>
      </c>
      <c r="M1" s="53" t="s">
        <v>34</v>
      </c>
      <c r="N1" s="52" t="s">
        <v>3</v>
      </c>
      <c r="O1" s="55" t="s">
        <v>5</v>
      </c>
      <c r="P1" s="55" t="s">
        <v>4</v>
      </c>
      <c r="Q1" s="55" t="s">
        <v>7</v>
      </c>
      <c r="R1" s="55" t="s">
        <v>6</v>
      </c>
    </row>
    <row r="2" spans="1:18" s="56" customFormat="1" ht="12.75" customHeight="1" x14ac:dyDescent="0.2">
      <c r="A2" s="100" t="e">
        <f>_xlfn.CONCAT("2024","-",D2,"-",F2,"-",G2,"-",H2,"-",I2)</f>
        <v>#N/A</v>
      </c>
      <c r="B2" s="100"/>
      <c r="C2" s="100">
        <f>'Company Information'!$B$2</f>
        <v>0</v>
      </c>
      <c r="D2" s="100" t="e">
        <f>VLOOKUP(C2,'Scratch paper'!$H$2:$I$12,2,FALSE)</f>
        <v>#N/A</v>
      </c>
      <c r="E2" s="100">
        <f>'Company Information'!$B$3</f>
        <v>0</v>
      </c>
      <c r="F2" s="100" t="e">
        <f>VLOOKUP(E2,'Scratch paper'!$D$2:$E$4,2,FALSE)</f>
        <v>#N/A</v>
      </c>
      <c r="G2" s="100" t="str">
        <f>VLOOKUP(J2,'Scratch paper'!$D$7:$E$9,2,FALSE)</f>
        <v>MC</v>
      </c>
      <c r="H2" s="100" t="str">
        <f>VLOOKUP(K2,'Scratch paper'!$D$11:$E$13,2,FALSE)</f>
        <v>G</v>
      </c>
      <c r="I2" s="78">
        <v>1</v>
      </c>
      <c r="J2" s="78" t="s">
        <v>160</v>
      </c>
      <c r="K2" s="78" t="s">
        <v>68</v>
      </c>
      <c r="L2" s="79"/>
      <c r="M2" s="79"/>
      <c r="N2" s="79"/>
      <c r="O2" s="79"/>
      <c r="P2" s="80"/>
      <c r="Q2" s="80"/>
      <c r="R2" s="93"/>
    </row>
    <row r="3" spans="1:18" s="56" customFormat="1" ht="12.75" customHeight="1" x14ac:dyDescent="0.2">
      <c r="A3" s="100" t="e">
        <f t="shared" ref="A3:A66" si="0">_xlfn.CONCAT("2024","-",D3,"-",F3,"-",G3,"-",H3,"-",I3)</f>
        <v>#N/A</v>
      </c>
      <c r="B3" s="100"/>
      <c r="C3" s="100">
        <f>'Company Information'!$B$2</f>
        <v>0</v>
      </c>
      <c r="D3" s="100" t="e">
        <f>VLOOKUP(C3,'Scratch paper'!$H$2:$I$12,2,FALSE)</f>
        <v>#N/A</v>
      </c>
      <c r="E3" s="100">
        <f>'Company Information'!$B$3</f>
        <v>0</v>
      </c>
      <c r="F3" s="100" t="e">
        <f>VLOOKUP(E3,'Scratch paper'!$D$2:$E$4,2,FALSE)</f>
        <v>#N/A</v>
      </c>
      <c r="G3" s="100" t="str">
        <f>VLOOKUP(J3,'Scratch paper'!$D$7:$E$9,2,FALSE)</f>
        <v>MC</v>
      </c>
      <c r="H3" s="100" t="str">
        <f>VLOOKUP(K3,'Scratch paper'!$D$11:$E$13,2,FALSE)</f>
        <v>G</v>
      </c>
      <c r="I3" s="78">
        <v>2</v>
      </c>
      <c r="J3" s="78" t="s">
        <v>160</v>
      </c>
      <c r="K3" s="78" t="s">
        <v>68</v>
      </c>
      <c r="L3" s="79"/>
      <c r="M3" s="79"/>
      <c r="N3" s="79"/>
      <c r="O3" s="79"/>
      <c r="P3" s="80"/>
      <c r="Q3" s="80"/>
      <c r="R3" s="93"/>
    </row>
    <row r="4" spans="1:18" s="56" customFormat="1" ht="12.75" customHeight="1" x14ac:dyDescent="0.2">
      <c r="A4" s="100" t="e">
        <f t="shared" si="0"/>
        <v>#N/A</v>
      </c>
      <c r="B4" s="100"/>
      <c r="C4" s="100">
        <f>'Company Information'!$B$2</f>
        <v>0</v>
      </c>
      <c r="D4" s="100" t="e">
        <f>VLOOKUP(C4,'Scratch paper'!$H$2:$I$12,2,FALSE)</f>
        <v>#N/A</v>
      </c>
      <c r="E4" s="100">
        <f>'Company Information'!$B$3</f>
        <v>0</v>
      </c>
      <c r="F4" s="100" t="e">
        <f>VLOOKUP(E4,'Scratch paper'!$D$2:$E$4,2,FALSE)</f>
        <v>#N/A</v>
      </c>
      <c r="G4" s="100" t="str">
        <f>VLOOKUP(J4,'Scratch paper'!$D$7:$E$9,2,FALSE)</f>
        <v>MC</v>
      </c>
      <c r="H4" s="100" t="str">
        <f>VLOOKUP(K4,'Scratch paper'!$D$11:$E$13,2,FALSE)</f>
        <v>G</v>
      </c>
      <c r="I4" s="78">
        <v>3</v>
      </c>
      <c r="J4" s="78" t="s">
        <v>160</v>
      </c>
      <c r="K4" s="78" t="s">
        <v>68</v>
      </c>
      <c r="L4" s="79"/>
      <c r="M4" s="79"/>
      <c r="N4" s="79"/>
      <c r="O4" s="79"/>
      <c r="P4" s="80"/>
      <c r="Q4" s="80"/>
      <c r="R4" s="93"/>
    </row>
    <row r="5" spans="1:18" s="56" customFormat="1" ht="12.75" customHeight="1" x14ac:dyDescent="0.2">
      <c r="A5" s="100" t="e">
        <f t="shared" si="0"/>
        <v>#N/A</v>
      </c>
      <c r="B5" s="100"/>
      <c r="C5" s="100">
        <f>'Company Information'!$B$2</f>
        <v>0</v>
      </c>
      <c r="D5" s="100" t="e">
        <f>VLOOKUP(C5,'Scratch paper'!$H$2:$I$12,2,FALSE)</f>
        <v>#N/A</v>
      </c>
      <c r="E5" s="100">
        <f>'Company Information'!$B$3</f>
        <v>0</v>
      </c>
      <c r="F5" s="100" t="e">
        <f>VLOOKUP(E5,'Scratch paper'!$D$2:$E$4,2,FALSE)</f>
        <v>#N/A</v>
      </c>
      <c r="G5" s="100" t="str">
        <f>VLOOKUP(J5,'Scratch paper'!$D$7:$E$9,2,FALSE)</f>
        <v>MC</v>
      </c>
      <c r="H5" s="100" t="str">
        <f>VLOOKUP(K5,'Scratch paper'!$D$11:$E$13,2,FALSE)</f>
        <v>G</v>
      </c>
      <c r="I5" s="78">
        <v>4</v>
      </c>
      <c r="J5" s="78" t="s">
        <v>160</v>
      </c>
      <c r="K5" s="78" t="s">
        <v>68</v>
      </c>
      <c r="L5" s="79"/>
      <c r="M5" s="79"/>
      <c r="N5" s="79"/>
      <c r="O5" s="79"/>
      <c r="P5" s="80"/>
      <c r="Q5" s="80"/>
      <c r="R5" s="93"/>
    </row>
    <row r="6" spans="1:18" s="56" customFormat="1" ht="12.75" customHeight="1" x14ac:dyDescent="0.2">
      <c r="A6" s="100" t="e">
        <f t="shared" si="0"/>
        <v>#N/A</v>
      </c>
      <c r="B6" s="100"/>
      <c r="C6" s="100">
        <f>'Company Information'!$B$2</f>
        <v>0</v>
      </c>
      <c r="D6" s="100" t="e">
        <f>VLOOKUP(C6,'Scratch paper'!$H$2:$I$12,2,FALSE)</f>
        <v>#N/A</v>
      </c>
      <c r="E6" s="100">
        <f>'Company Information'!$B$3</f>
        <v>0</v>
      </c>
      <c r="F6" s="100" t="e">
        <f>VLOOKUP(E6,'Scratch paper'!$D$2:$E$4,2,FALSE)</f>
        <v>#N/A</v>
      </c>
      <c r="G6" s="100" t="str">
        <f>VLOOKUP(J6,'Scratch paper'!$D$7:$E$9,2,FALSE)</f>
        <v>MC</v>
      </c>
      <c r="H6" s="100" t="str">
        <f>VLOOKUP(K6,'Scratch paper'!$D$11:$E$13,2,FALSE)</f>
        <v>G</v>
      </c>
      <c r="I6" s="78">
        <v>5</v>
      </c>
      <c r="J6" s="78" t="s">
        <v>160</v>
      </c>
      <c r="K6" s="78" t="s">
        <v>68</v>
      </c>
      <c r="L6" s="79"/>
      <c r="M6" s="79"/>
      <c r="N6" s="79"/>
      <c r="O6" s="79"/>
      <c r="P6" s="80"/>
      <c r="Q6" s="80"/>
      <c r="R6" s="93"/>
    </row>
    <row r="7" spans="1:18" s="56" customFormat="1" ht="12.75" customHeight="1" x14ac:dyDescent="0.2">
      <c r="A7" s="100" t="e">
        <f t="shared" si="0"/>
        <v>#N/A</v>
      </c>
      <c r="B7" s="100"/>
      <c r="C7" s="100">
        <f>'Company Information'!$B$2</f>
        <v>0</v>
      </c>
      <c r="D7" s="100" t="e">
        <f>VLOOKUP(C7,'Scratch paper'!$H$2:$I$12,2,FALSE)</f>
        <v>#N/A</v>
      </c>
      <c r="E7" s="100">
        <f>'Company Information'!$B$3</f>
        <v>0</v>
      </c>
      <c r="F7" s="100" t="e">
        <f>VLOOKUP(E7,'Scratch paper'!$D$2:$E$4,2,FALSE)</f>
        <v>#N/A</v>
      </c>
      <c r="G7" s="100" t="str">
        <f>VLOOKUP(J7,'Scratch paper'!$D$7:$E$9,2,FALSE)</f>
        <v>MC</v>
      </c>
      <c r="H7" s="100" t="str">
        <f>VLOOKUP(K7,'Scratch paper'!$D$11:$E$13,2,FALSE)</f>
        <v>G</v>
      </c>
      <c r="I7" s="78">
        <v>6</v>
      </c>
      <c r="J7" s="78" t="s">
        <v>160</v>
      </c>
      <c r="K7" s="78" t="s">
        <v>68</v>
      </c>
      <c r="L7" s="79"/>
      <c r="M7" s="79"/>
      <c r="N7" s="79"/>
      <c r="O7" s="79"/>
      <c r="P7" s="80"/>
      <c r="Q7" s="80"/>
      <c r="R7" s="93"/>
    </row>
    <row r="8" spans="1:18" s="56" customFormat="1" ht="12.75" customHeight="1" x14ac:dyDescent="0.2">
      <c r="A8" s="100" t="e">
        <f t="shared" si="0"/>
        <v>#N/A</v>
      </c>
      <c r="B8" s="100"/>
      <c r="C8" s="100">
        <f>'Company Information'!$B$2</f>
        <v>0</v>
      </c>
      <c r="D8" s="100" t="e">
        <f>VLOOKUP(C8,'Scratch paper'!$H$2:$I$12,2,FALSE)</f>
        <v>#N/A</v>
      </c>
      <c r="E8" s="100">
        <f>'Company Information'!$B$3</f>
        <v>0</v>
      </c>
      <c r="F8" s="100" t="e">
        <f>VLOOKUP(E8,'Scratch paper'!$D$2:$E$4,2,FALSE)</f>
        <v>#N/A</v>
      </c>
      <c r="G8" s="100" t="str">
        <f>VLOOKUP(J8,'Scratch paper'!$D$7:$E$9,2,FALSE)</f>
        <v>MC</v>
      </c>
      <c r="H8" s="100" t="str">
        <f>VLOOKUP(K8,'Scratch paper'!$D$11:$E$13,2,FALSE)</f>
        <v>G</v>
      </c>
      <c r="I8" s="78">
        <v>7</v>
      </c>
      <c r="J8" s="78" t="s">
        <v>160</v>
      </c>
      <c r="K8" s="78" t="s">
        <v>68</v>
      </c>
      <c r="L8" s="79"/>
      <c r="M8" s="79"/>
      <c r="N8" s="79"/>
      <c r="O8" s="79"/>
      <c r="P8" s="80"/>
      <c r="Q8" s="80"/>
      <c r="R8" s="93"/>
    </row>
    <row r="9" spans="1:18" s="56" customFormat="1" ht="12.75" customHeight="1" x14ac:dyDescent="0.2">
      <c r="A9" s="100" t="e">
        <f t="shared" si="0"/>
        <v>#N/A</v>
      </c>
      <c r="B9" s="100"/>
      <c r="C9" s="100">
        <f>'Company Information'!$B$2</f>
        <v>0</v>
      </c>
      <c r="D9" s="100" t="e">
        <f>VLOOKUP(C9,'Scratch paper'!$H$2:$I$12,2,FALSE)</f>
        <v>#N/A</v>
      </c>
      <c r="E9" s="100">
        <f>'Company Information'!$B$3</f>
        <v>0</v>
      </c>
      <c r="F9" s="100" t="e">
        <f>VLOOKUP(E9,'Scratch paper'!$D$2:$E$4,2,FALSE)</f>
        <v>#N/A</v>
      </c>
      <c r="G9" s="100" t="str">
        <f>VLOOKUP(J9,'Scratch paper'!$D$7:$E$9,2,FALSE)</f>
        <v>MC</v>
      </c>
      <c r="H9" s="100" t="str">
        <f>VLOOKUP(K9,'Scratch paper'!$D$11:$E$13,2,FALSE)</f>
        <v>G</v>
      </c>
      <c r="I9" s="78">
        <v>8</v>
      </c>
      <c r="J9" s="78" t="s">
        <v>160</v>
      </c>
      <c r="K9" s="78" t="s">
        <v>68</v>
      </c>
      <c r="L9" s="79"/>
      <c r="M9" s="79"/>
      <c r="N9" s="79"/>
      <c r="O9" s="79"/>
      <c r="P9" s="80"/>
      <c r="Q9" s="80"/>
      <c r="R9" s="93"/>
    </row>
    <row r="10" spans="1:18" s="56" customFormat="1" ht="12.75" customHeight="1" x14ac:dyDescent="0.2">
      <c r="A10" s="100" t="e">
        <f t="shared" si="0"/>
        <v>#N/A</v>
      </c>
      <c r="B10" s="100"/>
      <c r="C10" s="100">
        <f>'Company Information'!$B$2</f>
        <v>0</v>
      </c>
      <c r="D10" s="100" t="e">
        <f>VLOOKUP(C10,'Scratch paper'!$H$2:$I$12,2,FALSE)</f>
        <v>#N/A</v>
      </c>
      <c r="E10" s="100">
        <f>'Company Information'!$B$3</f>
        <v>0</v>
      </c>
      <c r="F10" s="100" t="e">
        <f>VLOOKUP(E10,'Scratch paper'!$D$2:$E$4,2,FALSE)</f>
        <v>#N/A</v>
      </c>
      <c r="G10" s="100" t="str">
        <f>VLOOKUP(J10,'Scratch paper'!$D$7:$E$9,2,FALSE)</f>
        <v>MC</v>
      </c>
      <c r="H10" s="100" t="str">
        <f>VLOOKUP(K10,'Scratch paper'!$D$11:$E$13,2,FALSE)</f>
        <v>G</v>
      </c>
      <c r="I10" s="78">
        <v>9</v>
      </c>
      <c r="J10" s="78" t="s">
        <v>160</v>
      </c>
      <c r="K10" s="78" t="s">
        <v>68</v>
      </c>
      <c r="L10" s="79"/>
      <c r="M10" s="79"/>
      <c r="N10" s="79"/>
      <c r="O10" s="79"/>
      <c r="P10" s="80"/>
      <c r="Q10" s="80"/>
      <c r="R10" s="93"/>
    </row>
    <row r="11" spans="1:18" s="56" customFormat="1" ht="12.75" customHeight="1" x14ac:dyDescent="0.2">
      <c r="A11" s="100" t="e">
        <f t="shared" si="0"/>
        <v>#N/A</v>
      </c>
      <c r="B11" s="100"/>
      <c r="C11" s="100">
        <f>'Company Information'!$B$2</f>
        <v>0</v>
      </c>
      <c r="D11" s="100" t="e">
        <f>VLOOKUP(C11,'Scratch paper'!$H$2:$I$12,2,FALSE)</f>
        <v>#N/A</v>
      </c>
      <c r="E11" s="100">
        <f>'Company Information'!$B$3</f>
        <v>0</v>
      </c>
      <c r="F11" s="100" t="e">
        <f>VLOOKUP(E11,'Scratch paper'!$D$2:$E$4,2,FALSE)</f>
        <v>#N/A</v>
      </c>
      <c r="G11" s="100" t="str">
        <f>VLOOKUP(J11,'Scratch paper'!$D$7:$E$9,2,FALSE)</f>
        <v>MC</v>
      </c>
      <c r="H11" s="100" t="str">
        <f>VLOOKUP(K11,'Scratch paper'!$D$11:$E$13,2,FALSE)</f>
        <v>G</v>
      </c>
      <c r="I11" s="78">
        <v>10</v>
      </c>
      <c r="J11" s="78" t="s">
        <v>160</v>
      </c>
      <c r="K11" s="78" t="s">
        <v>68</v>
      </c>
      <c r="L11" s="79"/>
      <c r="M11" s="79"/>
      <c r="N11" s="79"/>
      <c r="O11" s="79"/>
      <c r="P11" s="80"/>
      <c r="Q11" s="80"/>
      <c r="R11" s="93"/>
    </row>
    <row r="12" spans="1:18" s="56" customFormat="1" ht="12.75" customHeight="1" x14ac:dyDescent="0.2">
      <c r="A12" s="100" t="e">
        <f t="shared" si="0"/>
        <v>#N/A</v>
      </c>
      <c r="B12" s="100"/>
      <c r="C12" s="100">
        <f>'Company Information'!$B$2</f>
        <v>0</v>
      </c>
      <c r="D12" s="100" t="e">
        <f>VLOOKUP(C12,'Scratch paper'!$H$2:$I$12,2,FALSE)</f>
        <v>#N/A</v>
      </c>
      <c r="E12" s="100">
        <f>'Company Information'!$B$3</f>
        <v>0</v>
      </c>
      <c r="F12" s="100" t="e">
        <f>VLOOKUP(E12,'Scratch paper'!$D$2:$E$4,2,FALSE)</f>
        <v>#N/A</v>
      </c>
      <c r="G12" s="100" t="str">
        <f>VLOOKUP(J12,'Scratch paper'!$D$7:$E$9,2,FALSE)</f>
        <v>MC</v>
      </c>
      <c r="H12" s="100" t="str">
        <f>VLOOKUP(K12,'Scratch paper'!$D$11:$E$13,2,FALSE)</f>
        <v>G</v>
      </c>
      <c r="I12" s="78">
        <v>11</v>
      </c>
      <c r="J12" s="78" t="s">
        <v>160</v>
      </c>
      <c r="K12" s="78" t="s">
        <v>68</v>
      </c>
      <c r="L12" s="79"/>
      <c r="M12" s="79"/>
      <c r="N12" s="79"/>
      <c r="O12" s="79"/>
      <c r="P12" s="80"/>
      <c r="Q12" s="80"/>
      <c r="R12" s="93"/>
    </row>
    <row r="13" spans="1:18" s="56" customFormat="1" ht="12.75" customHeight="1" x14ac:dyDescent="0.2">
      <c r="A13" s="100" t="e">
        <f t="shared" si="0"/>
        <v>#N/A</v>
      </c>
      <c r="B13" s="100"/>
      <c r="C13" s="100">
        <f>'Company Information'!$B$2</f>
        <v>0</v>
      </c>
      <c r="D13" s="100" t="e">
        <f>VLOOKUP(C13,'Scratch paper'!$H$2:$I$12,2,FALSE)</f>
        <v>#N/A</v>
      </c>
      <c r="E13" s="100">
        <f>'Company Information'!$B$3</f>
        <v>0</v>
      </c>
      <c r="F13" s="100" t="e">
        <f>VLOOKUP(E13,'Scratch paper'!$D$2:$E$4,2,FALSE)</f>
        <v>#N/A</v>
      </c>
      <c r="G13" s="100" t="str">
        <f>VLOOKUP(J13,'Scratch paper'!$D$7:$E$9,2,FALSE)</f>
        <v>MC</v>
      </c>
      <c r="H13" s="100" t="str">
        <f>VLOOKUP(K13,'Scratch paper'!$D$11:$E$13,2,FALSE)</f>
        <v>G</v>
      </c>
      <c r="I13" s="78">
        <v>12</v>
      </c>
      <c r="J13" s="78" t="s">
        <v>160</v>
      </c>
      <c r="K13" s="78" t="s">
        <v>68</v>
      </c>
      <c r="L13" s="79"/>
      <c r="M13" s="79"/>
      <c r="N13" s="79"/>
      <c r="O13" s="79"/>
      <c r="P13" s="80"/>
      <c r="Q13" s="80"/>
      <c r="R13" s="93"/>
    </row>
    <row r="14" spans="1:18" s="56" customFormat="1" ht="12.75" customHeight="1" x14ac:dyDescent="0.2">
      <c r="A14" s="100" t="e">
        <f t="shared" si="0"/>
        <v>#N/A</v>
      </c>
      <c r="B14" s="100"/>
      <c r="C14" s="100">
        <f>'Company Information'!$B$2</f>
        <v>0</v>
      </c>
      <c r="D14" s="100" t="e">
        <f>VLOOKUP(C14,'Scratch paper'!$H$2:$I$12,2,FALSE)</f>
        <v>#N/A</v>
      </c>
      <c r="E14" s="100">
        <f>'Company Information'!$B$3</f>
        <v>0</v>
      </c>
      <c r="F14" s="100" t="e">
        <f>VLOOKUP(E14,'Scratch paper'!$D$2:$E$4,2,FALSE)</f>
        <v>#N/A</v>
      </c>
      <c r="G14" s="100" t="str">
        <f>VLOOKUP(J14,'Scratch paper'!$D$7:$E$9,2,FALSE)</f>
        <v>MC</v>
      </c>
      <c r="H14" s="100" t="str">
        <f>VLOOKUP(K14,'Scratch paper'!$D$11:$E$13,2,FALSE)</f>
        <v>G</v>
      </c>
      <c r="I14" s="78">
        <v>13</v>
      </c>
      <c r="J14" s="78" t="s">
        <v>160</v>
      </c>
      <c r="K14" s="78" t="s">
        <v>68</v>
      </c>
      <c r="L14" s="79"/>
      <c r="M14" s="79"/>
      <c r="N14" s="79"/>
      <c r="O14" s="79"/>
      <c r="P14" s="80"/>
      <c r="Q14" s="80"/>
      <c r="R14" s="93"/>
    </row>
    <row r="15" spans="1:18" s="56" customFormat="1" ht="12.75" customHeight="1" x14ac:dyDescent="0.2">
      <c r="A15" s="100" t="e">
        <f t="shared" si="0"/>
        <v>#N/A</v>
      </c>
      <c r="B15" s="100"/>
      <c r="C15" s="100">
        <f>'Company Information'!$B$2</f>
        <v>0</v>
      </c>
      <c r="D15" s="100" t="e">
        <f>VLOOKUP(C15,'Scratch paper'!$H$2:$I$12,2,FALSE)</f>
        <v>#N/A</v>
      </c>
      <c r="E15" s="100">
        <f>'Company Information'!$B$3</f>
        <v>0</v>
      </c>
      <c r="F15" s="100" t="e">
        <f>VLOOKUP(E15,'Scratch paper'!$D$2:$E$4,2,FALSE)</f>
        <v>#N/A</v>
      </c>
      <c r="G15" s="100" t="str">
        <f>VLOOKUP(J15,'Scratch paper'!$D$7:$E$9,2,FALSE)</f>
        <v>MC</v>
      </c>
      <c r="H15" s="100" t="str">
        <f>VLOOKUP(K15,'Scratch paper'!$D$11:$E$13,2,FALSE)</f>
        <v>G</v>
      </c>
      <c r="I15" s="78">
        <v>14</v>
      </c>
      <c r="J15" s="78" t="s">
        <v>160</v>
      </c>
      <c r="K15" s="78" t="s">
        <v>68</v>
      </c>
      <c r="L15" s="79"/>
      <c r="M15" s="79"/>
      <c r="N15" s="79"/>
      <c r="O15" s="79"/>
      <c r="P15" s="80"/>
      <c r="Q15" s="80"/>
      <c r="R15" s="93"/>
    </row>
    <row r="16" spans="1:18" s="56" customFormat="1" ht="12.75" customHeight="1" x14ac:dyDescent="0.2">
      <c r="A16" s="100" t="e">
        <f t="shared" si="0"/>
        <v>#N/A</v>
      </c>
      <c r="B16" s="100"/>
      <c r="C16" s="100">
        <f>'Company Information'!$B$2</f>
        <v>0</v>
      </c>
      <c r="D16" s="100" t="e">
        <f>VLOOKUP(C16,'Scratch paper'!$H$2:$I$12,2,FALSE)</f>
        <v>#N/A</v>
      </c>
      <c r="E16" s="100">
        <f>'Company Information'!$B$3</f>
        <v>0</v>
      </c>
      <c r="F16" s="100" t="e">
        <f>VLOOKUP(E16,'Scratch paper'!$D$2:$E$4,2,FALSE)</f>
        <v>#N/A</v>
      </c>
      <c r="G16" s="100" t="str">
        <f>VLOOKUP(J16,'Scratch paper'!$D$7:$E$9,2,FALSE)</f>
        <v>MC</v>
      </c>
      <c r="H16" s="100" t="str">
        <f>VLOOKUP(K16,'Scratch paper'!$D$11:$E$13,2,FALSE)</f>
        <v>G</v>
      </c>
      <c r="I16" s="78">
        <v>15</v>
      </c>
      <c r="J16" s="78" t="s">
        <v>160</v>
      </c>
      <c r="K16" s="78" t="s">
        <v>68</v>
      </c>
      <c r="L16" s="79"/>
      <c r="M16" s="79"/>
      <c r="N16" s="79"/>
      <c r="O16" s="79"/>
      <c r="P16" s="80"/>
      <c r="Q16" s="80"/>
      <c r="R16" s="93"/>
    </row>
    <row r="17" spans="1:18" s="56" customFormat="1" ht="12.75" customHeight="1" x14ac:dyDescent="0.2">
      <c r="A17" s="100" t="e">
        <f t="shared" si="0"/>
        <v>#N/A</v>
      </c>
      <c r="B17" s="100"/>
      <c r="C17" s="100">
        <f>'Company Information'!$B$2</f>
        <v>0</v>
      </c>
      <c r="D17" s="100" t="e">
        <f>VLOOKUP(C17,'Scratch paper'!$H$2:$I$12,2,FALSE)</f>
        <v>#N/A</v>
      </c>
      <c r="E17" s="100">
        <f>'Company Information'!$B$3</f>
        <v>0</v>
      </c>
      <c r="F17" s="100" t="e">
        <f>VLOOKUP(E17,'Scratch paper'!$D$2:$E$4,2,FALSE)</f>
        <v>#N/A</v>
      </c>
      <c r="G17" s="100" t="str">
        <f>VLOOKUP(J17,'Scratch paper'!$D$7:$E$9,2,FALSE)</f>
        <v>MC</v>
      </c>
      <c r="H17" s="100" t="str">
        <f>VLOOKUP(K17,'Scratch paper'!$D$11:$E$13,2,FALSE)</f>
        <v>G</v>
      </c>
      <c r="I17" s="78">
        <v>16</v>
      </c>
      <c r="J17" s="78" t="s">
        <v>160</v>
      </c>
      <c r="K17" s="78" t="s">
        <v>68</v>
      </c>
      <c r="L17" s="79"/>
      <c r="M17" s="79"/>
      <c r="N17" s="79"/>
      <c r="O17" s="79"/>
      <c r="P17" s="80"/>
      <c r="Q17" s="80"/>
      <c r="R17" s="93"/>
    </row>
    <row r="18" spans="1:18" s="56" customFormat="1" ht="12.75" customHeight="1" x14ac:dyDescent="0.2">
      <c r="A18" s="100" t="e">
        <f t="shared" si="0"/>
        <v>#N/A</v>
      </c>
      <c r="B18" s="100"/>
      <c r="C18" s="100">
        <f>'Company Information'!$B$2</f>
        <v>0</v>
      </c>
      <c r="D18" s="100" t="e">
        <f>VLOOKUP(C18,'Scratch paper'!$H$2:$I$12,2,FALSE)</f>
        <v>#N/A</v>
      </c>
      <c r="E18" s="100">
        <f>'Company Information'!$B$3</f>
        <v>0</v>
      </c>
      <c r="F18" s="100" t="e">
        <f>VLOOKUP(E18,'Scratch paper'!$D$2:$E$4,2,FALSE)</f>
        <v>#N/A</v>
      </c>
      <c r="G18" s="100" t="str">
        <f>VLOOKUP(J18,'Scratch paper'!$D$7:$E$9,2,FALSE)</f>
        <v>MC</v>
      </c>
      <c r="H18" s="100" t="str">
        <f>VLOOKUP(K18,'Scratch paper'!$D$11:$E$13,2,FALSE)</f>
        <v>G</v>
      </c>
      <c r="I18" s="78">
        <v>17</v>
      </c>
      <c r="J18" s="78" t="s">
        <v>160</v>
      </c>
      <c r="K18" s="78" t="s">
        <v>68</v>
      </c>
      <c r="L18" s="79"/>
      <c r="M18" s="79"/>
      <c r="N18" s="79"/>
      <c r="O18" s="79"/>
      <c r="P18" s="80"/>
      <c r="Q18" s="80"/>
      <c r="R18" s="93"/>
    </row>
    <row r="19" spans="1:18" s="56" customFormat="1" ht="12.75" customHeight="1" x14ac:dyDescent="0.2">
      <c r="A19" s="100" t="e">
        <f t="shared" si="0"/>
        <v>#N/A</v>
      </c>
      <c r="B19" s="100"/>
      <c r="C19" s="100">
        <f>'Company Information'!$B$2</f>
        <v>0</v>
      </c>
      <c r="D19" s="100" t="e">
        <f>VLOOKUP(C19,'Scratch paper'!$H$2:$I$12,2,FALSE)</f>
        <v>#N/A</v>
      </c>
      <c r="E19" s="100">
        <f>'Company Information'!$B$3</f>
        <v>0</v>
      </c>
      <c r="F19" s="100" t="e">
        <f>VLOOKUP(E19,'Scratch paper'!$D$2:$E$4,2,FALSE)</f>
        <v>#N/A</v>
      </c>
      <c r="G19" s="100" t="str">
        <f>VLOOKUP(J19,'Scratch paper'!$D$7:$E$9,2,FALSE)</f>
        <v>MC</v>
      </c>
      <c r="H19" s="100" t="str">
        <f>VLOOKUP(K19,'Scratch paper'!$D$11:$E$13,2,FALSE)</f>
        <v>G</v>
      </c>
      <c r="I19" s="78">
        <v>18</v>
      </c>
      <c r="J19" s="78" t="s">
        <v>160</v>
      </c>
      <c r="K19" s="78" t="s">
        <v>68</v>
      </c>
      <c r="L19" s="79"/>
      <c r="M19" s="79"/>
      <c r="N19" s="79"/>
      <c r="O19" s="79"/>
      <c r="P19" s="80"/>
      <c r="Q19" s="80"/>
      <c r="R19" s="93"/>
    </row>
    <row r="20" spans="1:18" s="56" customFormat="1" ht="12.75" customHeight="1" x14ac:dyDescent="0.2">
      <c r="A20" s="100" t="e">
        <f t="shared" si="0"/>
        <v>#N/A</v>
      </c>
      <c r="B20" s="100"/>
      <c r="C20" s="100">
        <f>'Company Information'!$B$2</f>
        <v>0</v>
      </c>
      <c r="D20" s="100" t="e">
        <f>VLOOKUP(C20,'Scratch paper'!$H$2:$I$12,2,FALSE)</f>
        <v>#N/A</v>
      </c>
      <c r="E20" s="100">
        <f>'Company Information'!$B$3</f>
        <v>0</v>
      </c>
      <c r="F20" s="100" t="e">
        <f>VLOOKUP(E20,'Scratch paper'!$D$2:$E$4,2,FALSE)</f>
        <v>#N/A</v>
      </c>
      <c r="G20" s="100" t="str">
        <f>VLOOKUP(J20,'Scratch paper'!$D$7:$E$9,2,FALSE)</f>
        <v>MC</v>
      </c>
      <c r="H20" s="100" t="str">
        <f>VLOOKUP(K20,'Scratch paper'!$D$11:$E$13,2,FALSE)</f>
        <v>G</v>
      </c>
      <c r="I20" s="78">
        <v>19</v>
      </c>
      <c r="J20" s="78" t="s">
        <v>160</v>
      </c>
      <c r="K20" s="78" t="s">
        <v>68</v>
      </c>
      <c r="L20" s="79"/>
      <c r="M20" s="79"/>
      <c r="N20" s="79"/>
      <c r="O20" s="79"/>
      <c r="P20" s="80"/>
      <c r="Q20" s="80"/>
      <c r="R20" s="93"/>
    </row>
    <row r="21" spans="1:18" s="56" customFormat="1" ht="12.75" customHeight="1" x14ac:dyDescent="0.2">
      <c r="A21" s="100" t="e">
        <f t="shared" si="0"/>
        <v>#N/A</v>
      </c>
      <c r="B21" s="100"/>
      <c r="C21" s="100">
        <f>'Company Information'!$B$2</f>
        <v>0</v>
      </c>
      <c r="D21" s="100" t="e">
        <f>VLOOKUP(C21,'Scratch paper'!$H$2:$I$12,2,FALSE)</f>
        <v>#N/A</v>
      </c>
      <c r="E21" s="100">
        <f>'Company Information'!$B$3</f>
        <v>0</v>
      </c>
      <c r="F21" s="100" t="e">
        <f>VLOOKUP(E21,'Scratch paper'!$D$2:$E$4,2,FALSE)</f>
        <v>#N/A</v>
      </c>
      <c r="G21" s="100" t="str">
        <f>VLOOKUP(J21,'Scratch paper'!$D$7:$E$9,2,FALSE)</f>
        <v>MC</v>
      </c>
      <c r="H21" s="100" t="str">
        <f>VLOOKUP(K21,'Scratch paper'!$D$11:$E$13,2,FALSE)</f>
        <v>G</v>
      </c>
      <c r="I21" s="78">
        <v>20</v>
      </c>
      <c r="J21" s="78" t="s">
        <v>160</v>
      </c>
      <c r="K21" s="78" t="s">
        <v>68</v>
      </c>
      <c r="L21" s="79"/>
      <c r="M21" s="79"/>
      <c r="N21" s="79"/>
      <c r="O21" s="79"/>
      <c r="P21" s="80"/>
      <c r="Q21" s="80"/>
      <c r="R21" s="93"/>
    </row>
    <row r="22" spans="1:18" s="56" customFormat="1" ht="12.75" customHeight="1" x14ac:dyDescent="0.2">
      <c r="A22" s="100" t="e">
        <f t="shared" si="0"/>
        <v>#N/A</v>
      </c>
      <c r="B22" s="100"/>
      <c r="C22" s="100">
        <f>'Company Information'!$B$2</f>
        <v>0</v>
      </c>
      <c r="D22" s="100" t="e">
        <f>VLOOKUP(C22,'Scratch paper'!$H$2:$I$12,2,FALSE)</f>
        <v>#N/A</v>
      </c>
      <c r="E22" s="100">
        <f>'Company Information'!$B$3</f>
        <v>0</v>
      </c>
      <c r="F22" s="100" t="e">
        <f>VLOOKUP(E22,'Scratch paper'!$D$2:$E$4,2,FALSE)</f>
        <v>#N/A</v>
      </c>
      <c r="G22" s="100" t="str">
        <f>VLOOKUP(J22,'Scratch paper'!$D$7:$E$9,2,FALSE)</f>
        <v>MC</v>
      </c>
      <c r="H22" s="100" t="str">
        <f>VLOOKUP(K22,'Scratch paper'!$D$11:$E$13,2,FALSE)</f>
        <v>G</v>
      </c>
      <c r="I22" s="78">
        <v>21</v>
      </c>
      <c r="J22" s="78" t="s">
        <v>160</v>
      </c>
      <c r="K22" s="78" t="s">
        <v>68</v>
      </c>
      <c r="L22" s="79"/>
      <c r="M22" s="79"/>
      <c r="N22" s="79"/>
      <c r="O22" s="79"/>
      <c r="P22" s="80"/>
      <c r="Q22" s="80"/>
      <c r="R22" s="93"/>
    </row>
    <row r="23" spans="1:18" s="56" customFormat="1" ht="12.75" customHeight="1" x14ac:dyDescent="0.2">
      <c r="A23" s="100" t="e">
        <f t="shared" si="0"/>
        <v>#N/A</v>
      </c>
      <c r="B23" s="100"/>
      <c r="C23" s="100">
        <f>'Company Information'!$B$2</f>
        <v>0</v>
      </c>
      <c r="D23" s="100" t="e">
        <f>VLOOKUP(C23,'Scratch paper'!$H$2:$I$12,2,FALSE)</f>
        <v>#N/A</v>
      </c>
      <c r="E23" s="100">
        <f>'Company Information'!$B$3</f>
        <v>0</v>
      </c>
      <c r="F23" s="100" t="e">
        <f>VLOOKUP(E23,'Scratch paper'!$D$2:$E$4,2,FALSE)</f>
        <v>#N/A</v>
      </c>
      <c r="G23" s="100" t="str">
        <f>VLOOKUP(J23,'Scratch paper'!$D$7:$E$9,2,FALSE)</f>
        <v>MC</v>
      </c>
      <c r="H23" s="100" t="str">
        <f>VLOOKUP(K23,'Scratch paper'!$D$11:$E$13,2,FALSE)</f>
        <v>G</v>
      </c>
      <c r="I23" s="78">
        <v>22</v>
      </c>
      <c r="J23" s="78" t="s">
        <v>160</v>
      </c>
      <c r="K23" s="78" t="s">
        <v>68</v>
      </c>
      <c r="L23" s="79"/>
      <c r="M23" s="79"/>
      <c r="N23" s="79"/>
      <c r="O23" s="79"/>
      <c r="P23" s="80"/>
      <c r="Q23" s="80"/>
      <c r="R23" s="93"/>
    </row>
    <row r="24" spans="1:18" s="56" customFormat="1" ht="12.75" customHeight="1" x14ac:dyDescent="0.2">
      <c r="A24" s="100" t="e">
        <f t="shared" si="0"/>
        <v>#N/A</v>
      </c>
      <c r="B24" s="100"/>
      <c r="C24" s="100">
        <f>'Company Information'!$B$2</f>
        <v>0</v>
      </c>
      <c r="D24" s="100" t="e">
        <f>VLOOKUP(C24,'Scratch paper'!$H$2:$I$12,2,FALSE)</f>
        <v>#N/A</v>
      </c>
      <c r="E24" s="100">
        <f>'Company Information'!$B$3</f>
        <v>0</v>
      </c>
      <c r="F24" s="100" t="e">
        <f>VLOOKUP(E24,'Scratch paper'!$D$2:$E$4,2,FALSE)</f>
        <v>#N/A</v>
      </c>
      <c r="G24" s="100" t="str">
        <f>VLOOKUP(J24,'Scratch paper'!$D$7:$E$9,2,FALSE)</f>
        <v>MC</v>
      </c>
      <c r="H24" s="100" t="str">
        <f>VLOOKUP(K24,'Scratch paper'!$D$11:$E$13,2,FALSE)</f>
        <v>G</v>
      </c>
      <c r="I24" s="78">
        <v>23</v>
      </c>
      <c r="J24" s="78" t="s">
        <v>160</v>
      </c>
      <c r="K24" s="78" t="s">
        <v>68</v>
      </c>
      <c r="L24" s="79"/>
      <c r="M24" s="79"/>
      <c r="N24" s="79"/>
      <c r="O24" s="79"/>
      <c r="P24" s="80"/>
      <c r="Q24" s="80"/>
      <c r="R24" s="93"/>
    </row>
    <row r="25" spans="1:18" s="56" customFormat="1" ht="12.75" customHeight="1" x14ac:dyDescent="0.2">
      <c r="A25" s="100" t="e">
        <f t="shared" si="0"/>
        <v>#N/A</v>
      </c>
      <c r="B25" s="100"/>
      <c r="C25" s="100">
        <f>'Company Information'!$B$2</f>
        <v>0</v>
      </c>
      <c r="D25" s="100" t="e">
        <f>VLOOKUP(C25,'Scratch paper'!$H$2:$I$12,2,FALSE)</f>
        <v>#N/A</v>
      </c>
      <c r="E25" s="100">
        <f>'Company Information'!$B$3</f>
        <v>0</v>
      </c>
      <c r="F25" s="100" t="e">
        <f>VLOOKUP(E25,'Scratch paper'!$D$2:$E$4,2,FALSE)</f>
        <v>#N/A</v>
      </c>
      <c r="G25" s="100" t="str">
        <f>VLOOKUP(J25,'Scratch paper'!$D$7:$E$9,2,FALSE)</f>
        <v>MC</v>
      </c>
      <c r="H25" s="100" t="str">
        <f>VLOOKUP(K25,'Scratch paper'!$D$11:$E$13,2,FALSE)</f>
        <v>G</v>
      </c>
      <c r="I25" s="78">
        <v>24</v>
      </c>
      <c r="J25" s="78" t="s">
        <v>160</v>
      </c>
      <c r="K25" s="78" t="s">
        <v>68</v>
      </c>
      <c r="L25" s="79"/>
      <c r="M25" s="79"/>
      <c r="N25" s="79"/>
      <c r="O25" s="79"/>
      <c r="P25" s="80"/>
      <c r="Q25" s="80"/>
      <c r="R25" s="93"/>
    </row>
    <row r="26" spans="1:18" s="56" customFormat="1" ht="12.75" customHeight="1" thickBot="1" x14ac:dyDescent="0.25">
      <c r="A26" s="100" t="e">
        <f t="shared" si="0"/>
        <v>#N/A</v>
      </c>
      <c r="B26" s="100"/>
      <c r="C26" s="100">
        <f>'Company Information'!$B$2</f>
        <v>0</v>
      </c>
      <c r="D26" s="100" t="e">
        <f>VLOOKUP(C26,'Scratch paper'!$H$2:$I$12,2,FALSE)</f>
        <v>#N/A</v>
      </c>
      <c r="E26" s="100">
        <f>'Company Information'!$B$3</f>
        <v>0</v>
      </c>
      <c r="F26" s="100" t="e">
        <f>VLOOKUP(E26,'Scratch paper'!$D$2:$E$4,2,FALSE)</f>
        <v>#N/A</v>
      </c>
      <c r="G26" s="100" t="str">
        <f>VLOOKUP(J26,'Scratch paper'!$D$7:$E$9,2,FALSE)</f>
        <v>MC</v>
      </c>
      <c r="H26" s="100" t="str">
        <f>VLOOKUP(K26,'Scratch paper'!$D$11:$E$13,2,FALSE)</f>
        <v>G</v>
      </c>
      <c r="I26" s="113">
        <v>25</v>
      </c>
      <c r="J26" s="113" t="s">
        <v>160</v>
      </c>
      <c r="K26" s="113" t="s">
        <v>68</v>
      </c>
      <c r="L26" s="114"/>
      <c r="M26" s="114"/>
      <c r="N26" s="114"/>
      <c r="O26" s="114"/>
      <c r="P26" s="115"/>
      <c r="Q26" s="115"/>
      <c r="R26" s="125"/>
    </row>
    <row r="27" spans="1:18" ht="13.5" thickTop="1" x14ac:dyDescent="0.2">
      <c r="A27" s="100" t="e">
        <f t="shared" si="0"/>
        <v>#N/A</v>
      </c>
      <c r="B27" s="101"/>
      <c r="C27" s="100">
        <f>'Company Information'!$B$2</f>
        <v>0</v>
      </c>
      <c r="D27" s="100" t="e">
        <f>VLOOKUP(C27,'Scratch paper'!$H$2:$I$12,2,FALSE)</f>
        <v>#N/A</v>
      </c>
      <c r="E27" s="100">
        <f>'Company Information'!$B$3</f>
        <v>0</v>
      </c>
      <c r="F27" s="100" t="e">
        <f>VLOOKUP(E27,'Scratch paper'!$D$2:$E$4,2,FALSE)</f>
        <v>#N/A</v>
      </c>
      <c r="G27" s="100" t="str">
        <f>VLOOKUP(J27,'Scratch paper'!$D$7:$E$9,2,FALSE)</f>
        <v>MC</v>
      </c>
      <c r="H27" s="100" t="str">
        <f>VLOOKUP(K27,'Scratch paper'!$D$11:$E$13,2,FALSE)</f>
        <v>B</v>
      </c>
      <c r="I27" s="103">
        <v>1</v>
      </c>
      <c r="J27" s="103" t="s">
        <v>160</v>
      </c>
      <c r="K27" s="103" t="s">
        <v>69</v>
      </c>
      <c r="L27" s="104"/>
      <c r="M27" s="104"/>
      <c r="N27" s="104"/>
      <c r="O27" s="104"/>
      <c r="P27" s="105"/>
      <c r="Q27" s="105"/>
      <c r="R27" s="111"/>
    </row>
    <row r="28" spans="1:18" x14ac:dyDescent="0.2">
      <c r="A28" s="100" t="e">
        <f t="shared" si="0"/>
        <v>#N/A</v>
      </c>
      <c r="B28" s="101"/>
      <c r="C28" s="100">
        <f>'Company Information'!$B$2</f>
        <v>0</v>
      </c>
      <c r="D28" s="100" t="e">
        <f>VLOOKUP(C28,'Scratch paper'!$H$2:$I$12,2,FALSE)</f>
        <v>#N/A</v>
      </c>
      <c r="E28" s="100">
        <f>'Company Information'!$B$3</f>
        <v>0</v>
      </c>
      <c r="F28" s="100" t="e">
        <f>VLOOKUP(E28,'Scratch paper'!$D$2:$E$4,2,FALSE)</f>
        <v>#N/A</v>
      </c>
      <c r="G28" s="100" t="str">
        <f>VLOOKUP(J28,'Scratch paper'!$D$7:$E$9,2,FALSE)</f>
        <v>MC</v>
      </c>
      <c r="H28" s="100" t="str">
        <f>VLOOKUP(K28,'Scratch paper'!$D$11:$E$13,2,FALSE)</f>
        <v>B</v>
      </c>
      <c r="I28" s="81">
        <v>2</v>
      </c>
      <c r="J28" s="81" t="s">
        <v>160</v>
      </c>
      <c r="K28" s="81" t="s">
        <v>69</v>
      </c>
      <c r="L28" s="82"/>
      <c r="M28" s="82"/>
      <c r="N28" s="82"/>
      <c r="O28" s="82"/>
      <c r="P28" s="83"/>
      <c r="Q28" s="83"/>
      <c r="R28" s="94"/>
    </row>
    <row r="29" spans="1:18" x14ac:dyDescent="0.2">
      <c r="A29" s="100" t="e">
        <f t="shared" si="0"/>
        <v>#N/A</v>
      </c>
      <c r="B29" s="101"/>
      <c r="C29" s="100">
        <f>'Company Information'!$B$2</f>
        <v>0</v>
      </c>
      <c r="D29" s="100" t="e">
        <f>VLOOKUP(C29,'Scratch paper'!$H$2:$I$12,2,FALSE)</f>
        <v>#N/A</v>
      </c>
      <c r="E29" s="100">
        <f>'Company Information'!$B$3</f>
        <v>0</v>
      </c>
      <c r="F29" s="100" t="e">
        <f>VLOOKUP(E29,'Scratch paper'!$D$2:$E$4,2,FALSE)</f>
        <v>#N/A</v>
      </c>
      <c r="G29" s="100" t="str">
        <f>VLOOKUP(J29,'Scratch paper'!$D$7:$E$9,2,FALSE)</f>
        <v>MC</v>
      </c>
      <c r="H29" s="100" t="str">
        <f>VLOOKUP(K29,'Scratch paper'!$D$11:$E$13,2,FALSE)</f>
        <v>B</v>
      </c>
      <c r="I29" s="81">
        <v>3</v>
      </c>
      <c r="J29" s="81" t="s">
        <v>160</v>
      </c>
      <c r="K29" s="81" t="s">
        <v>69</v>
      </c>
      <c r="L29" s="82"/>
      <c r="M29" s="82"/>
      <c r="N29" s="82"/>
      <c r="O29" s="82"/>
      <c r="P29" s="83"/>
      <c r="Q29" s="83"/>
      <c r="R29" s="94"/>
    </row>
    <row r="30" spans="1:18" x14ac:dyDescent="0.2">
      <c r="A30" s="100" t="e">
        <f t="shared" si="0"/>
        <v>#N/A</v>
      </c>
      <c r="B30" s="101"/>
      <c r="C30" s="100">
        <f>'Company Information'!$B$2</f>
        <v>0</v>
      </c>
      <c r="D30" s="100" t="e">
        <f>VLOOKUP(C30,'Scratch paper'!$H$2:$I$12,2,FALSE)</f>
        <v>#N/A</v>
      </c>
      <c r="E30" s="100">
        <f>'Company Information'!$B$3</f>
        <v>0</v>
      </c>
      <c r="F30" s="100" t="e">
        <f>VLOOKUP(E30,'Scratch paper'!$D$2:$E$4,2,FALSE)</f>
        <v>#N/A</v>
      </c>
      <c r="G30" s="100" t="str">
        <f>VLOOKUP(J30,'Scratch paper'!$D$7:$E$9,2,FALSE)</f>
        <v>MC</v>
      </c>
      <c r="H30" s="100" t="str">
        <f>VLOOKUP(K30,'Scratch paper'!$D$11:$E$13,2,FALSE)</f>
        <v>B</v>
      </c>
      <c r="I30" s="81">
        <v>4</v>
      </c>
      <c r="J30" s="81" t="s">
        <v>160</v>
      </c>
      <c r="K30" s="81" t="s">
        <v>69</v>
      </c>
      <c r="L30" s="82"/>
      <c r="M30" s="82"/>
      <c r="N30" s="82"/>
      <c r="O30" s="82"/>
      <c r="P30" s="83"/>
      <c r="Q30" s="83"/>
      <c r="R30" s="94"/>
    </row>
    <row r="31" spans="1:18" x14ac:dyDescent="0.2">
      <c r="A31" s="100" t="e">
        <f t="shared" si="0"/>
        <v>#N/A</v>
      </c>
      <c r="B31" s="101"/>
      <c r="C31" s="100">
        <f>'Company Information'!$B$2</f>
        <v>0</v>
      </c>
      <c r="D31" s="100" t="e">
        <f>VLOOKUP(C31,'Scratch paper'!$H$2:$I$12,2,FALSE)</f>
        <v>#N/A</v>
      </c>
      <c r="E31" s="100">
        <f>'Company Information'!$B$3</f>
        <v>0</v>
      </c>
      <c r="F31" s="100" t="e">
        <f>VLOOKUP(E31,'Scratch paper'!$D$2:$E$4,2,FALSE)</f>
        <v>#N/A</v>
      </c>
      <c r="G31" s="100" t="str">
        <f>VLOOKUP(J31,'Scratch paper'!$D$7:$E$9,2,FALSE)</f>
        <v>MC</v>
      </c>
      <c r="H31" s="100" t="str">
        <f>VLOOKUP(K31,'Scratch paper'!$D$11:$E$13,2,FALSE)</f>
        <v>B</v>
      </c>
      <c r="I31" s="81">
        <v>5</v>
      </c>
      <c r="J31" s="81" t="s">
        <v>160</v>
      </c>
      <c r="K31" s="81" t="s">
        <v>69</v>
      </c>
      <c r="L31" s="82"/>
      <c r="M31" s="82"/>
      <c r="N31" s="82"/>
      <c r="O31" s="82"/>
      <c r="P31" s="83"/>
      <c r="Q31" s="83"/>
      <c r="R31" s="94"/>
    </row>
    <row r="32" spans="1:18" x14ac:dyDescent="0.2">
      <c r="A32" s="100" t="e">
        <f t="shared" si="0"/>
        <v>#N/A</v>
      </c>
      <c r="B32" s="101"/>
      <c r="C32" s="100">
        <f>'Company Information'!$B$2</f>
        <v>0</v>
      </c>
      <c r="D32" s="100" t="e">
        <f>VLOOKUP(C32,'Scratch paper'!$H$2:$I$12,2,FALSE)</f>
        <v>#N/A</v>
      </c>
      <c r="E32" s="100">
        <f>'Company Information'!$B$3</f>
        <v>0</v>
      </c>
      <c r="F32" s="100" t="e">
        <f>VLOOKUP(E32,'Scratch paper'!$D$2:$E$4,2,FALSE)</f>
        <v>#N/A</v>
      </c>
      <c r="G32" s="100" t="str">
        <f>VLOOKUP(J32,'Scratch paper'!$D$7:$E$9,2,FALSE)</f>
        <v>MC</v>
      </c>
      <c r="H32" s="100" t="str">
        <f>VLOOKUP(K32,'Scratch paper'!$D$11:$E$13,2,FALSE)</f>
        <v>B</v>
      </c>
      <c r="I32" s="81">
        <v>6</v>
      </c>
      <c r="J32" s="81" t="s">
        <v>160</v>
      </c>
      <c r="K32" s="81" t="s">
        <v>69</v>
      </c>
      <c r="L32" s="82"/>
      <c r="M32" s="82"/>
      <c r="N32" s="82"/>
      <c r="O32" s="82"/>
      <c r="P32" s="83"/>
      <c r="Q32" s="83"/>
      <c r="R32" s="94"/>
    </row>
    <row r="33" spans="1:18" x14ac:dyDescent="0.2">
      <c r="A33" s="100" t="e">
        <f t="shared" si="0"/>
        <v>#N/A</v>
      </c>
      <c r="B33" s="101"/>
      <c r="C33" s="100">
        <f>'Company Information'!$B$2</f>
        <v>0</v>
      </c>
      <c r="D33" s="100" t="e">
        <f>VLOOKUP(C33,'Scratch paper'!$H$2:$I$12,2,FALSE)</f>
        <v>#N/A</v>
      </c>
      <c r="E33" s="100">
        <f>'Company Information'!$B$3</f>
        <v>0</v>
      </c>
      <c r="F33" s="100" t="e">
        <f>VLOOKUP(E33,'Scratch paper'!$D$2:$E$4,2,FALSE)</f>
        <v>#N/A</v>
      </c>
      <c r="G33" s="100" t="str">
        <f>VLOOKUP(J33,'Scratch paper'!$D$7:$E$9,2,FALSE)</f>
        <v>MC</v>
      </c>
      <c r="H33" s="100" t="str">
        <f>VLOOKUP(K33,'Scratch paper'!$D$11:$E$13,2,FALSE)</f>
        <v>B</v>
      </c>
      <c r="I33" s="81">
        <v>7</v>
      </c>
      <c r="J33" s="81" t="s">
        <v>160</v>
      </c>
      <c r="K33" s="81" t="s">
        <v>69</v>
      </c>
      <c r="L33" s="82"/>
      <c r="M33" s="82"/>
      <c r="N33" s="82"/>
      <c r="O33" s="82"/>
      <c r="P33" s="83"/>
      <c r="Q33" s="83"/>
      <c r="R33" s="94"/>
    </row>
    <row r="34" spans="1:18" x14ac:dyDescent="0.2">
      <c r="A34" s="100" t="e">
        <f t="shared" si="0"/>
        <v>#N/A</v>
      </c>
      <c r="B34" s="101"/>
      <c r="C34" s="100">
        <f>'Company Information'!$B$2</f>
        <v>0</v>
      </c>
      <c r="D34" s="100" t="e">
        <f>VLOOKUP(C34,'Scratch paper'!$H$2:$I$12,2,FALSE)</f>
        <v>#N/A</v>
      </c>
      <c r="E34" s="100">
        <f>'Company Information'!$B$3</f>
        <v>0</v>
      </c>
      <c r="F34" s="100" t="e">
        <f>VLOOKUP(E34,'Scratch paper'!$D$2:$E$4,2,FALSE)</f>
        <v>#N/A</v>
      </c>
      <c r="G34" s="100" t="str">
        <f>VLOOKUP(J34,'Scratch paper'!$D$7:$E$9,2,FALSE)</f>
        <v>MC</v>
      </c>
      <c r="H34" s="100" t="str">
        <f>VLOOKUP(K34,'Scratch paper'!$D$11:$E$13,2,FALSE)</f>
        <v>B</v>
      </c>
      <c r="I34" s="81">
        <v>8</v>
      </c>
      <c r="J34" s="81" t="s">
        <v>160</v>
      </c>
      <c r="K34" s="81" t="s">
        <v>69</v>
      </c>
      <c r="L34" s="82"/>
      <c r="M34" s="82"/>
      <c r="N34" s="82"/>
      <c r="O34" s="82"/>
      <c r="P34" s="83"/>
      <c r="Q34" s="83"/>
      <c r="R34" s="94"/>
    </row>
    <row r="35" spans="1:18" x14ac:dyDescent="0.2">
      <c r="A35" s="100" t="e">
        <f t="shared" si="0"/>
        <v>#N/A</v>
      </c>
      <c r="B35" s="101"/>
      <c r="C35" s="100">
        <f>'Company Information'!$B$2</f>
        <v>0</v>
      </c>
      <c r="D35" s="100" t="e">
        <f>VLOOKUP(C35,'Scratch paper'!$H$2:$I$12,2,FALSE)</f>
        <v>#N/A</v>
      </c>
      <c r="E35" s="100">
        <f>'Company Information'!$B$3</f>
        <v>0</v>
      </c>
      <c r="F35" s="100" t="e">
        <f>VLOOKUP(E35,'Scratch paper'!$D$2:$E$4,2,FALSE)</f>
        <v>#N/A</v>
      </c>
      <c r="G35" s="100" t="str">
        <f>VLOOKUP(J35,'Scratch paper'!$D$7:$E$9,2,FALSE)</f>
        <v>MC</v>
      </c>
      <c r="H35" s="100" t="str">
        <f>VLOOKUP(K35,'Scratch paper'!$D$11:$E$13,2,FALSE)</f>
        <v>B</v>
      </c>
      <c r="I35" s="81">
        <v>9</v>
      </c>
      <c r="J35" s="81" t="s">
        <v>160</v>
      </c>
      <c r="K35" s="81" t="s">
        <v>69</v>
      </c>
      <c r="L35" s="82"/>
      <c r="M35" s="82"/>
      <c r="N35" s="82"/>
      <c r="O35" s="82"/>
      <c r="P35" s="83"/>
      <c r="Q35" s="83"/>
      <c r="R35" s="94"/>
    </row>
    <row r="36" spans="1:18" x14ac:dyDescent="0.2">
      <c r="A36" s="100" t="e">
        <f t="shared" si="0"/>
        <v>#N/A</v>
      </c>
      <c r="B36" s="101"/>
      <c r="C36" s="100">
        <f>'Company Information'!$B$2</f>
        <v>0</v>
      </c>
      <c r="D36" s="100" t="e">
        <f>VLOOKUP(C36,'Scratch paper'!$H$2:$I$12,2,FALSE)</f>
        <v>#N/A</v>
      </c>
      <c r="E36" s="100">
        <f>'Company Information'!$B$3</f>
        <v>0</v>
      </c>
      <c r="F36" s="100" t="e">
        <f>VLOOKUP(E36,'Scratch paper'!$D$2:$E$4,2,FALSE)</f>
        <v>#N/A</v>
      </c>
      <c r="G36" s="100" t="str">
        <f>VLOOKUP(J36,'Scratch paper'!$D$7:$E$9,2,FALSE)</f>
        <v>MC</v>
      </c>
      <c r="H36" s="100" t="str">
        <f>VLOOKUP(K36,'Scratch paper'!$D$11:$E$13,2,FALSE)</f>
        <v>B</v>
      </c>
      <c r="I36" s="81">
        <v>10</v>
      </c>
      <c r="J36" s="81" t="s">
        <v>160</v>
      </c>
      <c r="K36" s="81" t="s">
        <v>69</v>
      </c>
      <c r="L36" s="82"/>
      <c r="M36" s="82"/>
      <c r="N36" s="82"/>
      <c r="O36" s="82"/>
      <c r="P36" s="83"/>
      <c r="Q36" s="83"/>
      <c r="R36" s="94"/>
    </row>
    <row r="37" spans="1:18" x14ac:dyDescent="0.2">
      <c r="A37" s="100" t="e">
        <f t="shared" si="0"/>
        <v>#N/A</v>
      </c>
      <c r="B37" s="101"/>
      <c r="C37" s="100">
        <f>'Company Information'!$B$2</f>
        <v>0</v>
      </c>
      <c r="D37" s="100" t="e">
        <f>VLOOKUP(C37,'Scratch paper'!$H$2:$I$12,2,FALSE)</f>
        <v>#N/A</v>
      </c>
      <c r="E37" s="100">
        <f>'Company Information'!$B$3</f>
        <v>0</v>
      </c>
      <c r="F37" s="100" t="e">
        <f>VLOOKUP(E37,'Scratch paper'!$D$2:$E$4,2,FALSE)</f>
        <v>#N/A</v>
      </c>
      <c r="G37" s="100" t="str">
        <f>VLOOKUP(J37,'Scratch paper'!$D$7:$E$9,2,FALSE)</f>
        <v>MC</v>
      </c>
      <c r="H37" s="100" t="str">
        <f>VLOOKUP(K37,'Scratch paper'!$D$11:$E$13,2,FALSE)</f>
        <v>B</v>
      </c>
      <c r="I37" s="81">
        <v>11</v>
      </c>
      <c r="J37" s="81" t="s">
        <v>160</v>
      </c>
      <c r="K37" s="81" t="s">
        <v>69</v>
      </c>
      <c r="L37" s="82"/>
      <c r="M37" s="82"/>
      <c r="N37" s="82"/>
      <c r="O37" s="82"/>
      <c r="P37" s="83"/>
      <c r="Q37" s="83"/>
      <c r="R37" s="94"/>
    </row>
    <row r="38" spans="1:18" x14ac:dyDescent="0.2">
      <c r="A38" s="100" t="e">
        <f t="shared" si="0"/>
        <v>#N/A</v>
      </c>
      <c r="B38" s="101"/>
      <c r="C38" s="100">
        <f>'Company Information'!$B$2</f>
        <v>0</v>
      </c>
      <c r="D38" s="100" t="e">
        <f>VLOOKUP(C38,'Scratch paper'!$H$2:$I$12,2,FALSE)</f>
        <v>#N/A</v>
      </c>
      <c r="E38" s="100">
        <f>'Company Information'!$B$3</f>
        <v>0</v>
      </c>
      <c r="F38" s="100" t="e">
        <f>VLOOKUP(E38,'Scratch paper'!$D$2:$E$4,2,FALSE)</f>
        <v>#N/A</v>
      </c>
      <c r="G38" s="100" t="str">
        <f>VLOOKUP(J38,'Scratch paper'!$D$7:$E$9,2,FALSE)</f>
        <v>MC</v>
      </c>
      <c r="H38" s="100" t="str">
        <f>VLOOKUP(K38,'Scratch paper'!$D$11:$E$13,2,FALSE)</f>
        <v>B</v>
      </c>
      <c r="I38" s="81">
        <v>12</v>
      </c>
      <c r="J38" s="81" t="s">
        <v>160</v>
      </c>
      <c r="K38" s="81" t="s">
        <v>69</v>
      </c>
      <c r="L38" s="82"/>
      <c r="M38" s="82"/>
      <c r="N38" s="82"/>
      <c r="O38" s="82"/>
      <c r="P38" s="83"/>
      <c r="Q38" s="83"/>
      <c r="R38" s="94"/>
    </row>
    <row r="39" spans="1:18" x14ac:dyDescent="0.2">
      <c r="A39" s="100" t="e">
        <f t="shared" si="0"/>
        <v>#N/A</v>
      </c>
      <c r="B39" s="101"/>
      <c r="C39" s="100">
        <f>'Company Information'!$B$2</f>
        <v>0</v>
      </c>
      <c r="D39" s="100" t="e">
        <f>VLOOKUP(C39,'Scratch paper'!$H$2:$I$12,2,FALSE)</f>
        <v>#N/A</v>
      </c>
      <c r="E39" s="100">
        <f>'Company Information'!$B$3</f>
        <v>0</v>
      </c>
      <c r="F39" s="100" t="e">
        <f>VLOOKUP(E39,'Scratch paper'!$D$2:$E$4,2,FALSE)</f>
        <v>#N/A</v>
      </c>
      <c r="G39" s="100" t="str">
        <f>VLOOKUP(J39,'Scratch paper'!$D$7:$E$9,2,FALSE)</f>
        <v>MC</v>
      </c>
      <c r="H39" s="100" t="str">
        <f>VLOOKUP(K39,'Scratch paper'!$D$11:$E$13,2,FALSE)</f>
        <v>B</v>
      </c>
      <c r="I39" s="81">
        <v>13</v>
      </c>
      <c r="J39" s="81" t="s">
        <v>160</v>
      </c>
      <c r="K39" s="81" t="s">
        <v>69</v>
      </c>
      <c r="L39" s="82"/>
      <c r="M39" s="82"/>
      <c r="N39" s="82"/>
      <c r="O39" s="82"/>
      <c r="P39" s="83"/>
      <c r="Q39" s="83"/>
      <c r="R39" s="94"/>
    </row>
    <row r="40" spans="1:18" x14ac:dyDescent="0.2">
      <c r="A40" s="100" t="e">
        <f t="shared" si="0"/>
        <v>#N/A</v>
      </c>
      <c r="B40" s="101"/>
      <c r="C40" s="100">
        <f>'Company Information'!$B$2</f>
        <v>0</v>
      </c>
      <c r="D40" s="100" t="e">
        <f>VLOOKUP(C40,'Scratch paper'!$H$2:$I$12,2,FALSE)</f>
        <v>#N/A</v>
      </c>
      <c r="E40" s="100">
        <f>'Company Information'!$B$3</f>
        <v>0</v>
      </c>
      <c r="F40" s="100" t="e">
        <f>VLOOKUP(E40,'Scratch paper'!$D$2:$E$4,2,FALSE)</f>
        <v>#N/A</v>
      </c>
      <c r="G40" s="100" t="str">
        <f>VLOOKUP(J40,'Scratch paper'!$D$7:$E$9,2,FALSE)</f>
        <v>MC</v>
      </c>
      <c r="H40" s="100" t="str">
        <f>VLOOKUP(K40,'Scratch paper'!$D$11:$E$13,2,FALSE)</f>
        <v>B</v>
      </c>
      <c r="I40" s="81">
        <v>14</v>
      </c>
      <c r="J40" s="81" t="s">
        <v>160</v>
      </c>
      <c r="K40" s="81" t="s">
        <v>69</v>
      </c>
      <c r="L40" s="82"/>
      <c r="M40" s="82"/>
      <c r="N40" s="82"/>
      <c r="O40" s="82"/>
      <c r="P40" s="83"/>
      <c r="Q40" s="83"/>
      <c r="R40" s="94"/>
    </row>
    <row r="41" spans="1:18" x14ac:dyDescent="0.2">
      <c r="A41" s="100" t="e">
        <f t="shared" si="0"/>
        <v>#N/A</v>
      </c>
      <c r="B41" s="101"/>
      <c r="C41" s="100">
        <f>'Company Information'!$B$2</f>
        <v>0</v>
      </c>
      <c r="D41" s="100" t="e">
        <f>VLOOKUP(C41,'Scratch paper'!$H$2:$I$12,2,FALSE)</f>
        <v>#N/A</v>
      </c>
      <c r="E41" s="100">
        <f>'Company Information'!$B$3</f>
        <v>0</v>
      </c>
      <c r="F41" s="100" t="e">
        <f>VLOOKUP(E41,'Scratch paper'!$D$2:$E$4,2,FALSE)</f>
        <v>#N/A</v>
      </c>
      <c r="G41" s="100" t="str">
        <f>VLOOKUP(J41,'Scratch paper'!$D$7:$E$9,2,FALSE)</f>
        <v>MC</v>
      </c>
      <c r="H41" s="100" t="str">
        <f>VLOOKUP(K41,'Scratch paper'!$D$11:$E$13,2,FALSE)</f>
        <v>B</v>
      </c>
      <c r="I41" s="81">
        <v>15</v>
      </c>
      <c r="J41" s="81" t="s">
        <v>160</v>
      </c>
      <c r="K41" s="81" t="s">
        <v>69</v>
      </c>
      <c r="L41" s="82"/>
      <c r="M41" s="82"/>
      <c r="N41" s="82"/>
      <c r="O41" s="82"/>
      <c r="P41" s="83"/>
      <c r="Q41" s="83"/>
      <c r="R41" s="94"/>
    </row>
    <row r="42" spans="1:18" x14ac:dyDescent="0.2">
      <c r="A42" s="100" t="e">
        <f t="shared" si="0"/>
        <v>#N/A</v>
      </c>
      <c r="B42" s="101"/>
      <c r="C42" s="100">
        <f>'Company Information'!$B$2</f>
        <v>0</v>
      </c>
      <c r="D42" s="100" t="e">
        <f>VLOOKUP(C42,'Scratch paper'!$H$2:$I$12,2,FALSE)</f>
        <v>#N/A</v>
      </c>
      <c r="E42" s="100">
        <f>'Company Information'!$B$3</f>
        <v>0</v>
      </c>
      <c r="F42" s="100" t="e">
        <f>VLOOKUP(E42,'Scratch paper'!$D$2:$E$4,2,FALSE)</f>
        <v>#N/A</v>
      </c>
      <c r="G42" s="100" t="str">
        <f>VLOOKUP(J42,'Scratch paper'!$D$7:$E$9,2,FALSE)</f>
        <v>MC</v>
      </c>
      <c r="H42" s="100" t="str">
        <f>VLOOKUP(K42,'Scratch paper'!$D$11:$E$13,2,FALSE)</f>
        <v>B</v>
      </c>
      <c r="I42" s="81">
        <v>16</v>
      </c>
      <c r="J42" s="81" t="s">
        <v>160</v>
      </c>
      <c r="K42" s="81" t="s">
        <v>69</v>
      </c>
      <c r="L42" s="82"/>
      <c r="M42" s="82"/>
      <c r="N42" s="82"/>
      <c r="O42" s="82"/>
      <c r="P42" s="83"/>
      <c r="Q42" s="83"/>
      <c r="R42" s="94"/>
    </row>
    <row r="43" spans="1:18" x14ac:dyDescent="0.2">
      <c r="A43" s="100" t="e">
        <f t="shared" si="0"/>
        <v>#N/A</v>
      </c>
      <c r="B43" s="101"/>
      <c r="C43" s="100">
        <f>'Company Information'!$B$2</f>
        <v>0</v>
      </c>
      <c r="D43" s="100" t="e">
        <f>VLOOKUP(C43,'Scratch paper'!$H$2:$I$12,2,FALSE)</f>
        <v>#N/A</v>
      </c>
      <c r="E43" s="100">
        <f>'Company Information'!$B$3</f>
        <v>0</v>
      </c>
      <c r="F43" s="100" t="e">
        <f>VLOOKUP(E43,'Scratch paper'!$D$2:$E$4,2,FALSE)</f>
        <v>#N/A</v>
      </c>
      <c r="G43" s="100" t="str">
        <f>VLOOKUP(J43,'Scratch paper'!$D$7:$E$9,2,FALSE)</f>
        <v>MC</v>
      </c>
      <c r="H43" s="100" t="str">
        <f>VLOOKUP(K43,'Scratch paper'!$D$11:$E$13,2,FALSE)</f>
        <v>B</v>
      </c>
      <c r="I43" s="81">
        <v>17</v>
      </c>
      <c r="J43" s="81" t="s">
        <v>160</v>
      </c>
      <c r="K43" s="81" t="s">
        <v>69</v>
      </c>
      <c r="L43" s="82"/>
      <c r="M43" s="82"/>
      <c r="N43" s="82"/>
      <c r="O43" s="82"/>
      <c r="P43" s="83"/>
      <c r="Q43" s="83"/>
      <c r="R43" s="94"/>
    </row>
    <row r="44" spans="1:18" x14ac:dyDescent="0.2">
      <c r="A44" s="100" t="e">
        <f t="shared" si="0"/>
        <v>#N/A</v>
      </c>
      <c r="B44" s="101"/>
      <c r="C44" s="100">
        <f>'Company Information'!$B$2</f>
        <v>0</v>
      </c>
      <c r="D44" s="100" t="e">
        <f>VLOOKUP(C44,'Scratch paper'!$H$2:$I$12,2,FALSE)</f>
        <v>#N/A</v>
      </c>
      <c r="E44" s="100">
        <f>'Company Information'!$B$3</f>
        <v>0</v>
      </c>
      <c r="F44" s="100" t="e">
        <f>VLOOKUP(E44,'Scratch paper'!$D$2:$E$4,2,FALSE)</f>
        <v>#N/A</v>
      </c>
      <c r="G44" s="100" t="str">
        <f>VLOOKUP(J44,'Scratch paper'!$D$7:$E$9,2,FALSE)</f>
        <v>MC</v>
      </c>
      <c r="H44" s="100" t="str">
        <f>VLOOKUP(K44,'Scratch paper'!$D$11:$E$13,2,FALSE)</f>
        <v>B</v>
      </c>
      <c r="I44" s="81">
        <v>18</v>
      </c>
      <c r="J44" s="81" t="s">
        <v>160</v>
      </c>
      <c r="K44" s="81" t="s">
        <v>69</v>
      </c>
      <c r="L44" s="82"/>
      <c r="M44" s="82"/>
      <c r="N44" s="82"/>
      <c r="O44" s="82"/>
      <c r="P44" s="83"/>
      <c r="Q44" s="83"/>
      <c r="R44" s="94"/>
    </row>
    <row r="45" spans="1:18" x14ac:dyDescent="0.2">
      <c r="A45" s="100" t="e">
        <f t="shared" si="0"/>
        <v>#N/A</v>
      </c>
      <c r="B45" s="101"/>
      <c r="C45" s="100">
        <f>'Company Information'!$B$2</f>
        <v>0</v>
      </c>
      <c r="D45" s="100" t="e">
        <f>VLOOKUP(C45,'Scratch paper'!$H$2:$I$12,2,FALSE)</f>
        <v>#N/A</v>
      </c>
      <c r="E45" s="100">
        <f>'Company Information'!$B$3</f>
        <v>0</v>
      </c>
      <c r="F45" s="100" t="e">
        <f>VLOOKUP(E45,'Scratch paper'!$D$2:$E$4,2,FALSE)</f>
        <v>#N/A</v>
      </c>
      <c r="G45" s="100" t="str">
        <f>VLOOKUP(J45,'Scratch paper'!$D$7:$E$9,2,FALSE)</f>
        <v>MC</v>
      </c>
      <c r="H45" s="100" t="str">
        <f>VLOOKUP(K45,'Scratch paper'!$D$11:$E$13,2,FALSE)</f>
        <v>B</v>
      </c>
      <c r="I45" s="81">
        <v>19</v>
      </c>
      <c r="J45" s="81" t="s">
        <v>160</v>
      </c>
      <c r="K45" s="81" t="s">
        <v>69</v>
      </c>
      <c r="L45" s="82"/>
      <c r="M45" s="82"/>
      <c r="N45" s="82"/>
      <c r="O45" s="82"/>
      <c r="P45" s="83"/>
      <c r="Q45" s="83"/>
      <c r="R45" s="94"/>
    </row>
    <row r="46" spans="1:18" x14ac:dyDescent="0.2">
      <c r="A46" s="100" t="e">
        <f t="shared" si="0"/>
        <v>#N/A</v>
      </c>
      <c r="B46" s="101"/>
      <c r="C46" s="100">
        <f>'Company Information'!$B$2</f>
        <v>0</v>
      </c>
      <c r="D46" s="100" t="e">
        <f>VLOOKUP(C46,'Scratch paper'!$H$2:$I$12,2,FALSE)</f>
        <v>#N/A</v>
      </c>
      <c r="E46" s="100">
        <f>'Company Information'!$B$3</f>
        <v>0</v>
      </c>
      <c r="F46" s="100" t="e">
        <f>VLOOKUP(E46,'Scratch paper'!$D$2:$E$4,2,FALSE)</f>
        <v>#N/A</v>
      </c>
      <c r="G46" s="100" t="str">
        <f>VLOOKUP(J46,'Scratch paper'!$D$7:$E$9,2,FALSE)</f>
        <v>MC</v>
      </c>
      <c r="H46" s="100" t="str">
        <f>VLOOKUP(K46,'Scratch paper'!$D$11:$E$13,2,FALSE)</f>
        <v>B</v>
      </c>
      <c r="I46" s="81">
        <v>20</v>
      </c>
      <c r="J46" s="81" t="s">
        <v>160</v>
      </c>
      <c r="K46" s="81" t="s">
        <v>69</v>
      </c>
      <c r="L46" s="82"/>
      <c r="M46" s="82"/>
      <c r="N46" s="82"/>
      <c r="O46" s="82"/>
      <c r="P46" s="83"/>
      <c r="Q46" s="83"/>
      <c r="R46" s="94"/>
    </row>
    <row r="47" spans="1:18" x14ac:dyDescent="0.2">
      <c r="A47" s="100" t="e">
        <f t="shared" si="0"/>
        <v>#N/A</v>
      </c>
      <c r="B47" s="101"/>
      <c r="C47" s="100">
        <f>'Company Information'!$B$2</f>
        <v>0</v>
      </c>
      <c r="D47" s="100" t="e">
        <f>VLOOKUP(C47,'Scratch paper'!$H$2:$I$12,2,FALSE)</f>
        <v>#N/A</v>
      </c>
      <c r="E47" s="100">
        <f>'Company Information'!$B$3</f>
        <v>0</v>
      </c>
      <c r="F47" s="100" t="e">
        <f>VLOOKUP(E47,'Scratch paper'!$D$2:$E$4,2,FALSE)</f>
        <v>#N/A</v>
      </c>
      <c r="G47" s="100" t="str">
        <f>VLOOKUP(J47,'Scratch paper'!$D$7:$E$9,2,FALSE)</f>
        <v>MC</v>
      </c>
      <c r="H47" s="100" t="str">
        <f>VLOOKUP(K47,'Scratch paper'!$D$11:$E$13,2,FALSE)</f>
        <v>B</v>
      </c>
      <c r="I47" s="81">
        <v>21</v>
      </c>
      <c r="J47" s="81" t="s">
        <v>160</v>
      </c>
      <c r="K47" s="81" t="s">
        <v>69</v>
      </c>
      <c r="L47" s="82"/>
      <c r="M47" s="82"/>
      <c r="N47" s="82"/>
      <c r="O47" s="82"/>
      <c r="P47" s="83"/>
      <c r="Q47" s="83"/>
      <c r="R47" s="94"/>
    </row>
    <row r="48" spans="1:18" x14ac:dyDescent="0.2">
      <c r="A48" s="100" t="e">
        <f t="shared" si="0"/>
        <v>#N/A</v>
      </c>
      <c r="B48" s="101"/>
      <c r="C48" s="100">
        <f>'Company Information'!$B$2</f>
        <v>0</v>
      </c>
      <c r="D48" s="100" t="e">
        <f>VLOOKUP(C48,'Scratch paper'!$H$2:$I$12,2,FALSE)</f>
        <v>#N/A</v>
      </c>
      <c r="E48" s="100">
        <f>'Company Information'!$B$3</f>
        <v>0</v>
      </c>
      <c r="F48" s="100" t="e">
        <f>VLOOKUP(E48,'Scratch paper'!$D$2:$E$4,2,FALSE)</f>
        <v>#N/A</v>
      </c>
      <c r="G48" s="100" t="str">
        <f>VLOOKUP(J48,'Scratch paper'!$D$7:$E$9,2,FALSE)</f>
        <v>MC</v>
      </c>
      <c r="H48" s="100" t="str">
        <f>VLOOKUP(K48,'Scratch paper'!$D$11:$E$13,2,FALSE)</f>
        <v>B</v>
      </c>
      <c r="I48" s="81">
        <v>22</v>
      </c>
      <c r="J48" s="81" t="s">
        <v>160</v>
      </c>
      <c r="K48" s="81" t="s">
        <v>69</v>
      </c>
      <c r="L48" s="82"/>
      <c r="M48" s="82"/>
      <c r="N48" s="82"/>
      <c r="O48" s="82"/>
      <c r="P48" s="83"/>
      <c r="Q48" s="83"/>
      <c r="R48" s="94"/>
    </row>
    <row r="49" spans="1:18" x14ac:dyDescent="0.2">
      <c r="A49" s="100" t="e">
        <f t="shared" si="0"/>
        <v>#N/A</v>
      </c>
      <c r="B49" s="101"/>
      <c r="C49" s="100">
        <f>'Company Information'!$B$2</f>
        <v>0</v>
      </c>
      <c r="D49" s="100" t="e">
        <f>VLOOKUP(C49,'Scratch paper'!$H$2:$I$12,2,FALSE)</f>
        <v>#N/A</v>
      </c>
      <c r="E49" s="100">
        <f>'Company Information'!$B$3</f>
        <v>0</v>
      </c>
      <c r="F49" s="100" t="e">
        <f>VLOOKUP(E49,'Scratch paper'!$D$2:$E$4,2,FALSE)</f>
        <v>#N/A</v>
      </c>
      <c r="G49" s="100" t="str">
        <f>VLOOKUP(J49,'Scratch paper'!$D$7:$E$9,2,FALSE)</f>
        <v>MC</v>
      </c>
      <c r="H49" s="100" t="str">
        <f>VLOOKUP(K49,'Scratch paper'!$D$11:$E$13,2,FALSE)</f>
        <v>B</v>
      </c>
      <c r="I49" s="81">
        <v>23</v>
      </c>
      <c r="J49" s="81" t="s">
        <v>160</v>
      </c>
      <c r="K49" s="81" t="s">
        <v>69</v>
      </c>
      <c r="L49" s="82"/>
      <c r="M49" s="82"/>
      <c r="N49" s="82"/>
      <c r="O49" s="82"/>
      <c r="P49" s="83"/>
      <c r="Q49" s="83"/>
      <c r="R49" s="94"/>
    </row>
    <row r="50" spans="1:18" x14ac:dyDescent="0.2">
      <c r="A50" s="100" t="e">
        <f t="shared" si="0"/>
        <v>#N/A</v>
      </c>
      <c r="B50" s="101"/>
      <c r="C50" s="100">
        <f>'Company Information'!$B$2</f>
        <v>0</v>
      </c>
      <c r="D50" s="100" t="e">
        <f>VLOOKUP(C50,'Scratch paper'!$H$2:$I$12,2,FALSE)</f>
        <v>#N/A</v>
      </c>
      <c r="E50" s="100">
        <f>'Company Information'!$B$3</f>
        <v>0</v>
      </c>
      <c r="F50" s="100" t="e">
        <f>VLOOKUP(E50,'Scratch paper'!$D$2:$E$4,2,FALSE)</f>
        <v>#N/A</v>
      </c>
      <c r="G50" s="100" t="str">
        <f>VLOOKUP(J50,'Scratch paper'!$D$7:$E$9,2,FALSE)</f>
        <v>MC</v>
      </c>
      <c r="H50" s="100" t="str">
        <f>VLOOKUP(K50,'Scratch paper'!$D$11:$E$13,2,FALSE)</f>
        <v>B</v>
      </c>
      <c r="I50" s="81">
        <v>24</v>
      </c>
      <c r="J50" s="81" t="s">
        <v>160</v>
      </c>
      <c r="K50" s="81" t="s">
        <v>69</v>
      </c>
      <c r="L50" s="82"/>
      <c r="M50" s="82"/>
      <c r="N50" s="82"/>
      <c r="O50" s="82"/>
      <c r="P50" s="83"/>
      <c r="Q50" s="83"/>
      <c r="R50" s="94"/>
    </row>
    <row r="51" spans="1:18" ht="13.5" thickBot="1" x14ac:dyDescent="0.25">
      <c r="A51" s="100" t="e">
        <f t="shared" si="0"/>
        <v>#N/A</v>
      </c>
      <c r="B51" s="101"/>
      <c r="C51" s="100">
        <f>'Company Information'!$B$2</f>
        <v>0</v>
      </c>
      <c r="D51" s="100" t="e">
        <f>VLOOKUP(C51,'Scratch paper'!$H$2:$I$12,2,FALSE)</f>
        <v>#N/A</v>
      </c>
      <c r="E51" s="100">
        <f>'Company Information'!$B$3</f>
        <v>0</v>
      </c>
      <c r="F51" s="100" t="e">
        <f>VLOOKUP(E51,'Scratch paper'!$D$2:$E$4,2,FALSE)</f>
        <v>#N/A</v>
      </c>
      <c r="G51" s="100" t="str">
        <f>VLOOKUP(J51,'Scratch paper'!$D$7:$E$9,2,FALSE)</f>
        <v>MC</v>
      </c>
      <c r="H51" s="100" t="str">
        <f>VLOOKUP(K51,'Scratch paper'!$D$11:$E$13,2,FALSE)</f>
        <v>B</v>
      </c>
      <c r="I51" s="117">
        <v>25</v>
      </c>
      <c r="J51" s="117" t="s">
        <v>160</v>
      </c>
      <c r="K51" s="117" t="s">
        <v>69</v>
      </c>
      <c r="L51" s="118"/>
      <c r="M51" s="118"/>
      <c r="N51" s="118"/>
      <c r="O51" s="118"/>
      <c r="P51" s="119"/>
      <c r="Q51" s="119"/>
      <c r="R51" s="126"/>
    </row>
    <row r="52" spans="1:18" ht="13.5" thickTop="1" x14ac:dyDescent="0.2">
      <c r="A52" s="100" t="e">
        <f t="shared" si="0"/>
        <v>#N/A</v>
      </c>
      <c r="B52" s="101"/>
      <c r="C52" s="100">
        <f>'Company Information'!$B$2</f>
        <v>0</v>
      </c>
      <c r="D52" s="100" t="e">
        <f>VLOOKUP(C52,'Scratch paper'!$H$2:$I$12,2,FALSE)</f>
        <v>#N/A</v>
      </c>
      <c r="E52" s="100">
        <f>'Company Information'!$B$3</f>
        <v>0</v>
      </c>
      <c r="F52" s="100" t="e">
        <f>VLOOKUP(E52,'Scratch paper'!$D$2:$E$4,2,FALSE)</f>
        <v>#N/A</v>
      </c>
      <c r="G52" s="100" t="str">
        <f>VLOOKUP(J52,'Scratch paper'!$D$7:$E$9,2,FALSE)</f>
        <v>MC</v>
      </c>
      <c r="H52" s="100" t="str">
        <f>VLOOKUP(K52,'Scratch paper'!$D$11:$E$13,2,FALSE)</f>
        <v>S</v>
      </c>
      <c r="I52" s="107">
        <v>1</v>
      </c>
      <c r="J52" s="107" t="s">
        <v>160</v>
      </c>
      <c r="K52" s="107" t="s">
        <v>70</v>
      </c>
      <c r="L52" s="108"/>
      <c r="M52" s="108"/>
      <c r="N52" s="108"/>
      <c r="O52" s="108"/>
      <c r="P52" s="109"/>
      <c r="Q52" s="109"/>
      <c r="R52" s="112"/>
    </row>
    <row r="53" spans="1:18" x14ac:dyDescent="0.2">
      <c r="A53" s="100" t="e">
        <f t="shared" si="0"/>
        <v>#N/A</v>
      </c>
      <c r="B53" s="101"/>
      <c r="C53" s="100">
        <f>'Company Information'!$B$2</f>
        <v>0</v>
      </c>
      <c r="D53" s="100" t="e">
        <f>VLOOKUP(C53,'Scratch paper'!$H$2:$I$12,2,FALSE)</f>
        <v>#N/A</v>
      </c>
      <c r="E53" s="100">
        <f>'Company Information'!$B$3</f>
        <v>0</v>
      </c>
      <c r="F53" s="100" t="e">
        <f>VLOOKUP(E53,'Scratch paper'!$D$2:$E$4,2,FALSE)</f>
        <v>#N/A</v>
      </c>
      <c r="G53" s="100" t="str">
        <f>VLOOKUP(J53,'Scratch paper'!$D$7:$E$9,2,FALSE)</f>
        <v>MC</v>
      </c>
      <c r="H53" s="100" t="str">
        <f>VLOOKUP(K53,'Scratch paper'!$D$11:$E$13,2,FALSE)</f>
        <v>S</v>
      </c>
      <c r="I53" s="84">
        <v>2</v>
      </c>
      <c r="J53" s="84" t="s">
        <v>160</v>
      </c>
      <c r="K53" s="84" t="s">
        <v>70</v>
      </c>
      <c r="L53" s="85"/>
      <c r="M53" s="85"/>
      <c r="N53" s="85"/>
      <c r="O53" s="85"/>
      <c r="P53" s="86"/>
      <c r="Q53" s="86"/>
      <c r="R53" s="95"/>
    </row>
    <row r="54" spans="1:18" x14ac:dyDescent="0.2">
      <c r="A54" s="100" t="e">
        <f t="shared" si="0"/>
        <v>#N/A</v>
      </c>
      <c r="B54" s="101"/>
      <c r="C54" s="100">
        <f>'Company Information'!$B$2</f>
        <v>0</v>
      </c>
      <c r="D54" s="100" t="e">
        <f>VLOOKUP(C54,'Scratch paper'!$H$2:$I$12,2,FALSE)</f>
        <v>#N/A</v>
      </c>
      <c r="E54" s="100">
        <f>'Company Information'!$B$3</f>
        <v>0</v>
      </c>
      <c r="F54" s="100" t="e">
        <f>VLOOKUP(E54,'Scratch paper'!$D$2:$E$4,2,FALSE)</f>
        <v>#N/A</v>
      </c>
      <c r="G54" s="100" t="str">
        <f>VLOOKUP(J54,'Scratch paper'!$D$7:$E$9,2,FALSE)</f>
        <v>MC</v>
      </c>
      <c r="H54" s="100" t="str">
        <f>VLOOKUP(K54,'Scratch paper'!$D$11:$E$13,2,FALSE)</f>
        <v>S</v>
      </c>
      <c r="I54" s="84">
        <v>3</v>
      </c>
      <c r="J54" s="84" t="s">
        <v>160</v>
      </c>
      <c r="K54" s="84" t="s">
        <v>70</v>
      </c>
      <c r="L54" s="85"/>
      <c r="M54" s="85"/>
      <c r="N54" s="85"/>
      <c r="O54" s="85"/>
      <c r="P54" s="86"/>
      <c r="Q54" s="86"/>
      <c r="R54" s="95"/>
    </row>
    <row r="55" spans="1:18" x14ac:dyDescent="0.2">
      <c r="A55" s="100" t="e">
        <f t="shared" si="0"/>
        <v>#N/A</v>
      </c>
      <c r="B55" s="101"/>
      <c r="C55" s="100">
        <f>'Company Information'!$B$2</f>
        <v>0</v>
      </c>
      <c r="D55" s="100" t="e">
        <f>VLOOKUP(C55,'Scratch paper'!$H$2:$I$12,2,FALSE)</f>
        <v>#N/A</v>
      </c>
      <c r="E55" s="100">
        <f>'Company Information'!$B$3</f>
        <v>0</v>
      </c>
      <c r="F55" s="100" t="e">
        <f>VLOOKUP(E55,'Scratch paper'!$D$2:$E$4,2,FALSE)</f>
        <v>#N/A</v>
      </c>
      <c r="G55" s="100" t="str">
        <f>VLOOKUP(J55,'Scratch paper'!$D$7:$E$9,2,FALSE)</f>
        <v>MC</v>
      </c>
      <c r="H55" s="100" t="str">
        <f>VLOOKUP(K55,'Scratch paper'!$D$11:$E$13,2,FALSE)</f>
        <v>S</v>
      </c>
      <c r="I55" s="84">
        <v>4</v>
      </c>
      <c r="J55" s="84" t="s">
        <v>160</v>
      </c>
      <c r="K55" s="84" t="s">
        <v>70</v>
      </c>
      <c r="L55" s="85"/>
      <c r="M55" s="85"/>
      <c r="N55" s="85"/>
      <c r="O55" s="85"/>
      <c r="P55" s="86"/>
      <c r="Q55" s="86"/>
      <c r="R55" s="95"/>
    </row>
    <row r="56" spans="1:18" x14ac:dyDescent="0.2">
      <c r="A56" s="100" t="e">
        <f t="shared" si="0"/>
        <v>#N/A</v>
      </c>
      <c r="B56" s="101"/>
      <c r="C56" s="100">
        <f>'Company Information'!$B$2</f>
        <v>0</v>
      </c>
      <c r="D56" s="100" t="e">
        <f>VLOOKUP(C56,'Scratch paper'!$H$2:$I$12,2,FALSE)</f>
        <v>#N/A</v>
      </c>
      <c r="E56" s="100">
        <f>'Company Information'!$B$3</f>
        <v>0</v>
      </c>
      <c r="F56" s="100" t="e">
        <f>VLOOKUP(E56,'Scratch paper'!$D$2:$E$4,2,FALSE)</f>
        <v>#N/A</v>
      </c>
      <c r="G56" s="100" t="str">
        <f>VLOOKUP(J56,'Scratch paper'!$D$7:$E$9,2,FALSE)</f>
        <v>MC</v>
      </c>
      <c r="H56" s="100" t="str">
        <f>VLOOKUP(K56,'Scratch paper'!$D$11:$E$13,2,FALSE)</f>
        <v>S</v>
      </c>
      <c r="I56" s="84">
        <v>5</v>
      </c>
      <c r="J56" s="84" t="s">
        <v>160</v>
      </c>
      <c r="K56" s="84" t="s">
        <v>70</v>
      </c>
      <c r="L56" s="85"/>
      <c r="M56" s="85"/>
      <c r="N56" s="85"/>
      <c r="O56" s="85"/>
      <c r="P56" s="86"/>
      <c r="Q56" s="86"/>
      <c r="R56" s="95"/>
    </row>
    <row r="57" spans="1:18" x14ac:dyDescent="0.2">
      <c r="A57" s="100" t="e">
        <f t="shared" si="0"/>
        <v>#N/A</v>
      </c>
      <c r="B57" s="101"/>
      <c r="C57" s="100">
        <f>'Company Information'!$B$2</f>
        <v>0</v>
      </c>
      <c r="D57" s="100" t="e">
        <f>VLOOKUP(C57,'Scratch paper'!$H$2:$I$12,2,FALSE)</f>
        <v>#N/A</v>
      </c>
      <c r="E57" s="100">
        <f>'Company Information'!$B$3</f>
        <v>0</v>
      </c>
      <c r="F57" s="100" t="e">
        <f>VLOOKUP(E57,'Scratch paper'!$D$2:$E$4,2,FALSE)</f>
        <v>#N/A</v>
      </c>
      <c r="G57" s="100" t="str">
        <f>VLOOKUP(J57,'Scratch paper'!$D$7:$E$9,2,FALSE)</f>
        <v>MC</v>
      </c>
      <c r="H57" s="100" t="str">
        <f>VLOOKUP(K57,'Scratch paper'!$D$11:$E$13,2,FALSE)</f>
        <v>S</v>
      </c>
      <c r="I57" s="84">
        <v>6</v>
      </c>
      <c r="J57" s="84" t="s">
        <v>160</v>
      </c>
      <c r="K57" s="84" t="s">
        <v>70</v>
      </c>
      <c r="L57" s="85"/>
      <c r="M57" s="85"/>
      <c r="N57" s="85"/>
      <c r="O57" s="85"/>
      <c r="P57" s="86"/>
      <c r="Q57" s="86"/>
      <c r="R57" s="95"/>
    </row>
    <row r="58" spans="1:18" x14ac:dyDescent="0.2">
      <c r="A58" s="100" t="e">
        <f t="shared" si="0"/>
        <v>#N/A</v>
      </c>
      <c r="B58" s="101"/>
      <c r="C58" s="100">
        <f>'Company Information'!$B$2</f>
        <v>0</v>
      </c>
      <c r="D58" s="100" t="e">
        <f>VLOOKUP(C58,'Scratch paper'!$H$2:$I$12,2,FALSE)</f>
        <v>#N/A</v>
      </c>
      <c r="E58" s="100">
        <f>'Company Information'!$B$3</f>
        <v>0</v>
      </c>
      <c r="F58" s="100" t="e">
        <f>VLOOKUP(E58,'Scratch paper'!$D$2:$E$4,2,FALSE)</f>
        <v>#N/A</v>
      </c>
      <c r="G58" s="100" t="str">
        <f>VLOOKUP(J58,'Scratch paper'!$D$7:$E$9,2,FALSE)</f>
        <v>MC</v>
      </c>
      <c r="H58" s="100" t="str">
        <f>VLOOKUP(K58,'Scratch paper'!$D$11:$E$13,2,FALSE)</f>
        <v>S</v>
      </c>
      <c r="I58" s="84">
        <v>7</v>
      </c>
      <c r="J58" s="84" t="s">
        <v>160</v>
      </c>
      <c r="K58" s="84" t="s">
        <v>70</v>
      </c>
      <c r="L58" s="85"/>
      <c r="M58" s="85"/>
      <c r="N58" s="85"/>
      <c r="O58" s="85"/>
      <c r="P58" s="86"/>
      <c r="Q58" s="86"/>
      <c r="R58" s="95"/>
    </row>
    <row r="59" spans="1:18" x14ac:dyDescent="0.2">
      <c r="A59" s="100" t="e">
        <f t="shared" si="0"/>
        <v>#N/A</v>
      </c>
      <c r="B59" s="101"/>
      <c r="C59" s="100">
        <f>'Company Information'!$B$2</f>
        <v>0</v>
      </c>
      <c r="D59" s="100" t="e">
        <f>VLOOKUP(C59,'Scratch paper'!$H$2:$I$12,2,FALSE)</f>
        <v>#N/A</v>
      </c>
      <c r="E59" s="100">
        <f>'Company Information'!$B$3</f>
        <v>0</v>
      </c>
      <c r="F59" s="100" t="e">
        <f>VLOOKUP(E59,'Scratch paper'!$D$2:$E$4,2,FALSE)</f>
        <v>#N/A</v>
      </c>
      <c r="G59" s="100" t="str">
        <f>VLOOKUP(J59,'Scratch paper'!$D$7:$E$9,2,FALSE)</f>
        <v>MC</v>
      </c>
      <c r="H59" s="100" t="str">
        <f>VLOOKUP(K59,'Scratch paper'!$D$11:$E$13,2,FALSE)</f>
        <v>S</v>
      </c>
      <c r="I59" s="84">
        <v>8</v>
      </c>
      <c r="J59" s="84" t="s">
        <v>160</v>
      </c>
      <c r="K59" s="84" t="s">
        <v>70</v>
      </c>
      <c r="L59" s="85"/>
      <c r="M59" s="85"/>
      <c r="N59" s="85"/>
      <c r="O59" s="85"/>
      <c r="P59" s="86"/>
      <c r="Q59" s="86"/>
      <c r="R59" s="95"/>
    </row>
    <row r="60" spans="1:18" x14ac:dyDescent="0.2">
      <c r="A60" s="100" t="e">
        <f t="shared" si="0"/>
        <v>#N/A</v>
      </c>
      <c r="B60" s="101"/>
      <c r="C60" s="100">
        <f>'Company Information'!$B$2</f>
        <v>0</v>
      </c>
      <c r="D60" s="100" t="e">
        <f>VLOOKUP(C60,'Scratch paper'!$H$2:$I$12,2,FALSE)</f>
        <v>#N/A</v>
      </c>
      <c r="E60" s="100">
        <f>'Company Information'!$B$3</f>
        <v>0</v>
      </c>
      <c r="F60" s="100" t="e">
        <f>VLOOKUP(E60,'Scratch paper'!$D$2:$E$4,2,FALSE)</f>
        <v>#N/A</v>
      </c>
      <c r="G60" s="100" t="str">
        <f>VLOOKUP(J60,'Scratch paper'!$D$7:$E$9,2,FALSE)</f>
        <v>MC</v>
      </c>
      <c r="H60" s="100" t="str">
        <f>VLOOKUP(K60,'Scratch paper'!$D$11:$E$13,2,FALSE)</f>
        <v>S</v>
      </c>
      <c r="I60" s="84">
        <v>9</v>
      </c>
      <c r="J60" s="84" t="s">
        <v>160</v>
      </c>
      <c r="K60" s="84" t="s">
        <v>70</v>
      </c>
      <c r="L60" s="85"/>
      <c r="M60" s="85"/>
      <c r="N60" s="85"/>
      <c r="O60" s="85"/>
      <c r="P60" s="86"/>
      <c r="Q60" s="86"/>
      <c r="R60" s="95"/>
    </row>
    <row r="61" spans="1:18" x14ac:dyDescent="0.2">
      <c r="A61" s="100" t="e">
        <f t="shared" si="0"/>
        <v>#N/A</v>
      </c>
      <c r="B61" s="101"/>
      <c r="C61" s="100">
        <f>'Company Information'!$B$2</f>
        <v>0</v>
      </c>
      <c r="D61" s="100" t="e">
        <f>VLOOKUP(C61,'Scratch paper'!$H$2:$I$12,2,FALSE)</f>
        <v>#N/A</v>
      </c>
      <c r="E61" s="100">
        <f>'Company Information'!$B$3</f>
        <v>0</v>
      </c>
      <c r="F61" s="100" t="e">
        <f>VLOOKUP(E61,'Scratch paper'!$D$2:$E$4,2,FALSE)</f>
        <v>#N/A</v>
      </c>
      <c r="G61" s="100" t="str">
        <f>VLOOKUP(J61,'Scratch paper'!$D$7:$E$9,2,FALSE)</f>
        <v>MC</v>
      </c>
      <c r="H61" s="100" t="str">
        <f>VLOOKUP(K61,'Scratch paper'!$D$11:$E$13,2,FALSE)</f>
        <v>S</v>
      </c>
      <c r="I61" s="84">
        <v>10</v>
      </c>
      <c r="J61" s="84" t="s">
        <v>160</v>
      </c>
      <c r="K61" s="84" t="s">
        <v>70</v>
      </c>
      <c r="L61" s="85"/>
      <c r="M61" s="85"/>
      <c r="N61" s="85"/>
      <c r="O61" s="85"/>
      <c r="P61" s="86"/>
      <c r="Q61" s="86"/>
      <c r="R61" s="95"/>
    </row>
    <row r="62" spans="1:18" x14ac:dyDescent="0.2">
      <c r="A62" s="100" t="e">
        <f t="shared" si="0"/>
        <v>#N/A</v>
      </c>
      <c r="B62" s="101"/>
      <c r="C62" s="100">
        <f>'Company Information'!$B$2</f>
        <v>0</v>
      </c>
      <c r="D62" s="100" t="e">
        <f>VLOOKUP(C62,'Scratch paper'!$H$2:$I$12,2,FALSE)</f>
        <v>#N/A</v>
      </c>
      <c r="E62" s="100">
        <f>'Company Information'!$B$3</f>
        <v>0</v>
      </c>
      <c r="F62" s="100" t="e">
        <f>VLOOKUP(E62,'Scratch paper'!$D$2:$E$4,2,FALSE)</f>
        <v>#N/A</v>
      </c>
      <c r="G62" s="100" t="str">
        <f>VLOOKUP(J62,'Scratch paper'!$D$7:$E$9,2,FALSE)</f>
        <v>MC</v>
      </c>
      <c r="H62" s="100" t="str">
        <f>VLOOKUP(K62,'Scratch paper'!$D$11:$E$13,2,FALSE)</f>
        <v>S</v>
      </c>
      <c r="I62" s="84">
        <v>11</v>
      </c>
      <c r="J62" s="84" t="s">
        <v>160</v>
      </c>
      <c r="K62" s="84" t="s">
        <v>70</v>
      </c>
      <c r="L62" s="85"/>
      <c r="M62" s="85"/>
      <c r="N62" s="85"/>
      <c r="O62" s="85"/>
      <c r="P62" s="86"/>
      <c r="Q62" s="86"/>
      <c r="R62" s="95"/>
    </row>
    <row r="63" spans="1:18" x14ac:dyDescent="0.2">
      <c r="A63" s="100" t="e">
        <f t="shared" si="0"/>
        <v>#N/A</v>
      </c>
      <c r="B63" s="101"/>
      <c r="C63" s="100">
        <f>'Company Information'!$B$2</f>
        <v>0</v>
      </c>
      <c r="D63" s="100" t="e">
        <f>VLOOKUP(C63,'Scratch paper'!$H$2:$I$12,2,FALSE)</f>
        <v>#N/A</v>
      </c>
      <c r="E63" s="100">
        <f>'Company Information'!$B$3</f>
        <v>0</v>
      </c>
      <c r="F63" s="100" t="e">
        <f>VLOOKUP(E63,'Scratch paper'!$D$2:$E$4,2,FALSE)</f>
        <v>#N/A</v>
      </c>
      <c r="G63" s="100" t="str">
        <f>VLOOKUP(J63,'Scratch paper'!$D$7:$E$9,2,FALSE)</f>
        <v>MC</v>
      </c>
      <c r="H63" s="100" t="str">
        <f>VLOOKUP(K63,'Scratch paper'!$D$11:$E$13,2,FALSE)</f>
        <v>S</v>
      </c>
      <c r="I63" s="84">
        <v>12</v>
      </c>
      <c r="J63" s="84" t="s">
        <v>160</v>
      </c>
      <c r="K63" s="84" t="s">
        <v>70</v>
      </c>
      <c r="L63" s="85"/>
      <c r="M63" s="85"/>
      <c r="N63" s="85"/>
      <c r="O63" s="85"/>
      <c r="P63" s="86"/>
      <c r="Q63" s="86"/>
      <c r="R63" s="95"/>
    </row>
    <row r="64" spans="1:18" x14ac:dyDescent="0.2">
      <c r="A64" s="100" t="e">
        <f t="shared" si="0"/>
        <v>#N/A</v>
      </c>
      <c r="B64" s="101"/>
      <c r="C64" s="100">
        <f>'Company Information'!$B$2</f>
        <v>0</v>
      </c>
      <c r="D64" s="100" t="e">
        <f>VLOOKUP(C64,'Scratch paper'!$H$2:$I$12,2,FALSE)</f>
        <v>#N/A</v>
      </c>
      <c r="E64" s="100">
        <f>'Company Information'!$B$3</f>
        <v>0</v>
      </c>
      <c r="F64" s="100" t="e">
        <f>VLOOKUP(E64,'Scratch paper'!$D$2:$E$4,2,FALSE)</f>
        <v>#N/A</v>
      </c>
      <c r="G64" s="100" t="str">
        <f>VLOOKUP(J64,'Scratch paper'!$D$7:$E$9,2,FALSE)</f>
        <v>MC</v>
      </c>
      <c r="H64" s="100" t="str">
        <f>VLOOKUP(K64,'Scratch paper'!$D$11:$E$13,2,FALSE)</f>
        <v>S</v>
      </c>
      <c r="I64" s="84">
        <v>13</v>
      </c>
      <c r="J64" s="84" t="s">
        <v>160</v>
      </c>
      <c r="K64" s="84" t="s">
        <v>70</v>
      </c>
      <c r="L64" s="85"/>
      <c r="M64" s="85"/>
      <c r="N64" s="85"/>
      <c r="O64" s="85"/>
      <c r="P64" s="86"/>
      <c r="Q64" s="86"/>
      <c r="R64" s="95"/>
    </row>
    <row r="65" spans="1:18" x14ac:dyDescent="0.2">
      <c r="A65" s="100" t="e">
        <f t="shared" si="0"/>
        <v>#N/A</v>
      </c>
      <c r="B65" s="101"/>
      <c r="C65" s="100">
        <f>'Company Information'!$B$2</f>
        <v>0</v>
      </c>
      <c r="D65" s="100" t="e">
        <f>VLOOKUP(C65,'Scratch paper'!$H$2:$I$12,2,FALSE)</f>
        <v>#N/A</v>
      </c>
      <c r="E65" s="100">
        <f>'Company Information'!$B$3</f>
        <v>0</v>
      </c>
      <c r="F65" s="100" t="e">
        <f>VLOOKUP(E65,'Scratch paper'!$D$2:$E$4,2,FALSE)</f>
        <v>#N/A</v>
      </c>
      <c r="G65" s="100" t="str">
        <f>VLOOKUP(J65,'Scratch paper'!$D$7:$E$9,2,FALSE)</f>
        <v>MC</v>
      </c>
      <c r="H65" s="100" t="str">
        <f>VLOOKUP(K65,'Scratch paper'!$D$11:$E$13,2,FALSE)</f>
        <v>S</v>
      </c>
      <c r="I65" s="84">
        <v>14</v>
      </c>
      <c r="J65" s="84" t="s">
        <v>160</v>
      </c>
      <c r="K65" s="84" t="s">
        <v>70</v>
      </c>
      <c r="L65" s="85"/>
      <c r="M65" s="85"/>
      <c r="N65" s="85"/>
      <c r="O65" s="85"/>
      <c r="P65" s="86"/>
      <c r="Q65" s="86"/>
      <c r="R65" s="95"/>
    </row>
    <row r="66" spans="1:18" x14ac:dyDescent="0.2">
      <c r="A66" s="100" t="e">
        <f t="shared" si="0"/>
        <v>#N/A</v>
      </c>
      <c r="B66" s="101"/>
      <c r="C66" s="100">
        <f>'Company Information'!$B$2</f>
        <v>0</v>
      </c>
      <c r="D66" s="100" t="e">
        <f>VLOOKUP(C66,'Scratch paper'!$H$2:$I$12,2,FALSE)</f>
        <v>#N/A</v>
      </c>
      <c r="E66" s="100">
        <f>'Company Information'!$B$3</f>
        <v>0</v>
      </c>
      <c r="F66" s="100" t="e">
        <f>VLOOKUP(E66,'Scratch paper'!$D$2:$E$4,2,FALSE)</f>
        <v>#N/A</v>
      </c>
      <c r="G66" s="100" t="str">
        <f>VLOOKUP(J66,'Scratch paper'!$D$7:$E$9,2,FALSE)</f>
        <v>MC</v>
      </c>
      <c r="H66" s="100" t="str">
        <f>VLOOKUP(K66,'Scratch paper'!$D$11:$E$13,2,FALSE)</f>
        <v>S</v>
      </c>
      <c r="I66" s="84">
        <v>15</v>
      </c>
      <c r="J66" s="84" t="s">
        <v>160</v>
      </c>
      <c r="K66" s="84" t="s">
        <v>70</v>
      </c>
      <c r="L66" s="85"/>
      <c r="M66" s="85"/>
      <c r="N66" s="85"/>
      <c r="O66" s="85"/>
      <c r="P66" s="86"/>
      <c r="Q66" s="86"/>
      <c r="R66" s="95"/>
    </row>
    <row r="67" spans="1:18" x14ac:dyDescent="0.2">
      <c r="A67" s="100" t="e">
        <f t="shared" ref="A67:A76" si="1">_xlfn.CONCAT("2024","-",D67,"-",F67,"-",G67,"-",H67,"-",I67)</f>
        <v>#N/A</v>
      </c>
      <c r="B67" s="101"/>
      <c r="C67" s="100">
        <f>'Company Information'!$B$2</f>
        <v>0</v>
      </c>
      <c r="D67" s="100" t="e">
        <f>VLOOKUP(C67,'Scratch paper'!$H$2:$I$12,2,FALSE)</f>
        <v>#N/A</v>
      </c>
      <c r="E67" s="100">
        <f>'Company Information'!$B$3</f>
        <v>0</v>
      </c>
      <c r="F67" s="100" t="e">
        <f>VLOOKUP(E67,'Scratch paper'!$D$2:$E$4,2,FALSE)</f>
        <v>#N/A</v>
      </c>
      <c r="G67" s="100" t="str">
        <f>VLOOKUP(J67,'Scratch paper'!$D$7:$E$9,2,FALSE)</f>
        <v>MC</v>
      </c>
      <c r="H67" s="100" t="str">
        <f>VLOOKUP(K67,'Scratch paper'!$D$11:$E$13,2,FALSE)</f>
        <v>S</v>
      </c>
      <c r="I67" s="84">
        <v>16</v>
      </c>
      <c r="J67" s="84" t="s">
        <v>160</v>
      </c>
      <c r="K67" s="84" t="s">
        <v>70</v>
      </c>
      <c r="L67" s="85"/>
      <c r="M67" s="85"/>
      <c r="N67" s="85"/>
      <c r="O67" s="85"/>
      <c r="P67" s="86"/>
      <c r="Q67" s="86"/>
      <c r="R67" s="95"/>
    </row>
    <row r="68" spans="1:18" x14ac:dyDescent="0.2">
      <c r="A68" s="100" t="e">
        <f t="shared" si="1"/>
        <v>#N/A</v>
      </c>
      <c r="B68" s="101"/>
      <c r="C68" s="100">
        <f>'Company Information'!$B$2</f>
        <v>0</v>
      </c>
      <c r="D68" s="100" t="e">
        <f>VLOOKUP(C68,'Scratch paper'!$H$2:$I$12,2,FALSE)</f>
        <v>#N/A</v>
      </c>
      <c r="E68" s="100">
        <f>'Company Information'!$B$3</f>
        <v>0</v>
      </c>
      <c r="F68" s="100" t="e">
        <f>VLOOKUP(E68,'Scratch paper'!$D$2:$E$4,2,FALSE)</f>
        <v>#N/A</v>
      </c>
      <c r="G68" s="100" t="str">
        <f>VLOOKUP(J68,'Scratch paper'!$D$7:$E$9,2,FALSE)</f>
        <v>MC</v>
      </c>
      <c r="H68" s="100" t="str">
        <f>VLOOKUP(K68,'Scratch paper'!$D$11:$E$13,2,FALSE)</f>
        <v>S</v>
      </c>
      <c r="I68" s="84">
        <v>17</v>
      </c>
      <c r="J68" s="84" t="s">
        <v>160</v>
      </c>
      <c r="K68" s="84" t="s">
        <v>70</v>
      </c>
      <c r="L68" s="85"/>
      <c r="M68" s="85"/>
      <c r="N68" s="85"/>
      <c r="O68" s="85"/>
      <c r="P68" s="86"/>
      <c r="Q68" s="86"/>
      <c r="R68" s="95"/>
    </row>
    <row r="69" spans="1:18" x14ac:dyDescent="0.2">
      <c r="A69" s="100" t="e">
        <f t="shared" si="1"/>
        <v>#N/A</v>
      </c>
      <c r="B69" s="101"/>
      <c r="C69" s="100">
        <f>'Company Information'!$B$2</f>
        <v>0</v>
      </c>
      <c r="D69" s="100" t="e">
        <f>VLOOKUP(C69,'Scratch paper'!$H$2:$I$12,2,FALSE)</f>
        <v>#N/A</v>
      </c>
      <c r="E69" s="100">
        <f>'Company Information'!$B$3</f>
        <v>0</v>
      </c>
      <c r="F69" s="100" t="e">
        <f>VLOOKUP(E69,'Scratch paper'!$D$2:$E$4,2,FALSE)</f>
        <v>#N/A</v>
      </c>
      <c r="G69" s="100" t="str">
        <f>VLOOKUP(J69,'Scratch paper'!$D$7:$E$9,2,FALSE)</f>
        <v>MC</v>
      </c>
      <c r="H69" s="100" t="str">
        <f>VLOOKUP(K69,'Scratch paper'!$D$11:$E$13,2,FALSE)</f>
        <v>S</v>
      </c>
      <c r="I69" s="84">
        <v>18</v>
      </c>
      <c r="J69" s="84" t="s">
        <v>160</v>
      </c>
      <c r="K69" s="84" t="s">
        <v>70</v>
      </c>
      <c r="L69" s="85"/>
      <c r="M69" s="85"/>
      <c r="N69" s="85"/>
      <c r="O69" s="85"/>
      <c r="P69" s="86"/>
      <c r="Q69" s="86"/>
      <c r="R69" s="95"/>
    </row>
    <row r="70" spans="1:18" x14ac:dyDescent="0.2">
      <c r="A70" s="100" t="e">
        <f t="shared" si="1"/>
        <v>#N/A</v>
      </c>
      <c r="B70" s="101"/>
      <c r="C70" s="100">
        <f>'Company Information'!$B$2</f>
        <v>0</v>
      </c>
      <c r="D70" s="100" t="e">
        <f>VLOOKUP(C70,'Scratch paper'!$H$2:$I$12,2,FALSE)</f>
        <v>#N/A</v>
      </c>
      <c r="E70" s="100">
        <f>'Company Information'!$B$3</f>
        <v>0</v>
      </c>
      <c r="F70" s="100" t="e">
        <f>VLOOKUP(E70,'Scratch paper'!$D$2:$E$4,2,FALSE)</f>
        <v>#N/A</v>
      </c>
      <c r="G70" s="100" t="str">
        <f>VLOOKUP(J70,'Scratch paper'!$D$7:$E$9,2,FALSE)</f>
        <v>MC</v>
      </c>
      <c r="H70" s="100" t="str">
        <f>VLOOKUP(K70,'Scratch paper'!$D$11:$E$13,2,FALSE)</f>
        <v>S</v>
      </c>
      <c r="I70" s="84">
        <v>19</v>
      </c>
      <c r="J70" s="84" t="s">
        <v>160</v>
      </c>
      <c r="K70" s="84" t="s">
        <v>70</v>
      </c>
      <c r="L70" s="85"/>
      <c r="M70" s="85"/>
      <c r="N70" s="85"/>
      <c r="O70" s="85"/>
      <c r="P70" s="86"/>
      <c r="Q70" s="86"/>
      <c r="R70" s="95"/>
    </row>
    <row r="71" spans="1:18" x14ac:dyDescent="0.2">
      <c r="A71" s="100" t="e">
        <f t="shared" si="1"/>
        <v>#N/A</v>
      </c>
      <c r="B71" s="101"/>
      <c r="C71" s="100">
        <f>'Company Information'!$B$2</f>
        <v>0</v>
      </c>
      <c r="D71" s="100" t="e">
        <f>VLOOKUP(C71,'Scratch paper'!$H$2:$I$12,2,FALSE)</f>
        <v>#N/A</v>
      </c>
      <c r="E71" s="100">
        <f>'Company Information'!$B$3</f>
        <v>0</v>
      </c>
      <c r="F71" s="100" t="e">
        <f>VLOOKUP(E71,'Scratch paper'!$D$2:$E$4,2,FALSE)</f>
        <v>#N/A</v>
      </c>
      <c r="G71" s="100" t="str">
        <f>VLOOKUP(J71,'Scratch paper'!$D$7:$E$9,2,FALSE)</f>
        <v>MC</v>
      </c>
      <c r="H71" s="100" t="str">
        <f>VLOOKUP(K71,'Scratch paper'!$D$11:$E$13,2,FALSE)</f>
        <v>S</v>
      </c>
      <c r="I71" s="84">
        <v>20</v>
      </c>
      <c r="J71" s="84" t="s">
        <v>160</v>
      </c>
      <c r="K71" s="84" t="s">
        <v>70</v>
      </c>
      <c r="L71" s="85"/>
      <c r="M71" s="85"/>
      <c r="N71" s="85"/>
      <c r="O71" s="85"/>
      <c r="P71" s="86"/>
      <c r="Q71" s="86"/>
      <c r="R71" s="95"/>
    </row>
    <row r="72" spans="1:18" x14ac:dyDescent="0.2">
      <c r="A72" s="100" t="e">
        <f t="shared" si="1"/>
        <v>#N/A</v>
      </c>
      <c r="B72" s="101"/>
      <c r="C72" s="100">
        <f>'Company Information'!$B$2</f>
        <v>0</v>
      </c>
      <c r="D72" s="100" t="e">
        <f>VLOOKUP(C72,'Scratch paper'!$H$2:$I$12,2,FALSE)</f>
        <v>#N/A</v>
      </c>
      <c r="E72" s="100">
        <f>'Company Information'!$B$3</f>
        <v>0</v>
      </c>
      <c r="F72" s="100" t="e">
        <f>VLOOKUP(E72,'Scratch paper'!$D$2:$E$4,2,FALSE)</f>
        <v>#N/A</v>
      </c>
      <c r="G72" s="100" t="str">
        <f>VLOOKUP(J72,'Scratch paper'!$D$7:$E$9,2,FALSE)</f>
        <v>MC</v>
      </c>
      <c r="H72" s="100" t="str">
        <f>VLOOKUP(K72,'Scratch paper'!$D$11:$E$13,2,FALSE)</f>
        <v>S</v>
      </c>
      <c r="I72" s="84">
        <v>21</v>
      </c>
      <c r="J72" s="84" t="s">
        <v>160</v>
      </c>
      <c r="K72" s="84" t="s">
        <v>70</v>
      </c>
      <c r="L72" s="85"/>
      <c r="M72" s="85"/>
      <c r="N72" s="85"/>
      <c r="O72" s="85"/>
      <c r="P72" s="86"/>
      <c r="Q72" s="86"/>
      <c r="R72" s="95"/>
    </row>
    <row r="73" spans="1:18" x14ac:dyDescent="0.2">
      <c r="A73" s="100" t="e">
        <f t="shared" si="1"/>
        <v>#N/A</v>
      </c>
      <c r="B73" s="101"/>
      <c r="C73" s="100">
        <f>'Company Information'!$B$2</f>
        <v>0</v>
      </c>
      <c r="D73" s="100" t="e">
        <f>VLOOKUP(C73,'Scratch paper'!$H$2:$I$12,2,FALSE)</f>
        <v>#N/A</v>
      </c>
      <c r="E73" s="100">
        <f>'Company Information'!$B$3</f>
        <v>0</v>
      </c>
      <c r="F73" s="100" t="e">
        <f>VLOOKUP(E73,'Scratch paper'!$D$2:$E$4,2,FALSE)</f>
        <v>#N/A</v>
      </c>
      <c r="G73" s="100" t="str">
        <f>VLOOKUP(J73,'Scratch paper'!$D$7:$E$9,2,FALSE)</f>
        <v>MC</v>
      </c>
      <c r="H73" s="100" t="str">
        <f>VLOOKUP(K73,'Scratch paper'!$D$11:$E$13,2,FALSE)</f>
        <v>S</v>
      </c>
      <c r="I73" s="84">
        <v>22</v>
      </c>
      <c r="J73" s="84" t="s">
        <v>160</v>
      </c>
      <c r="K73" s="84" t="s">
        <v>70</v>
      </c>
      <c r="L73" s="85"/>
      <c r="M73" s="85"/>
      <c r="N73" s="85"/>
      <c r="O73" s="85"/>
      <c r="P73" s="86"/>
      <c r="Q73" s="86"/>
      <c r="R73" s="95"/>
    </row>
    <row r="74" spans="1:18" x14ac:dyDescent="0.2">
      <c r="A74" s="100" t="e">
        <f t="shared" si="1"/>
        <v>#N/A</v>
      </c>
      <c r="B74" s="101"/>
      <c r="C74" s="100">
        <f>'Company Information'!$B$2</f>
        <v>0</v>
      </c>
      <c r="D74" s="100" t="e">
        <f>VLOOKUP(C74,'Scratch paper'!$H$2:$I$12,2,FALSE)</f>
        <v>#N/A</v>
      </c>
      <c r="E74" s="100">
        <f>'Company Information'!$B$3</f>
        <v>0</v>
      </c>
      <c r="F74" s="100" t="e">
        <f>VLOOKUP(E74,'Scratch paper'!$D$2:$E$4,2,FALSE)</f>
        <v>#N/A</v>
      </c>
      <c r="G74" s="100" t="str">
        <f>VLOOKUP(J74,'Scratch paper'!$D$7:$E$9,2,FALSE)</f>
        <v>MC</v>
      </c>
      <c r="H74" s="100" t="str">
        <f>VLOOKUP(K74,'Scratch paper'!$D$11:$E$13,2,FALSE)</f>
        <v>S</v>
      </c>
      <c r="I74" s="84">
        <v>23</v>
      </c>
      <c r="J74" s="84" t="s">
        <v>160</v>
      </c>
      <c r="K74" s="84" t="s">
        <v>70</v>
      </c>
      <c r="L74" s="85"/>
      <c r="M74" s="85"/>
      <c r="N74" s="85"/>
      <c r="O74" s="85"/>
      <c r="P74" s="86"/>
      <c r="Q74" s="86"/>
      <c r="R74" s="95"/>
    </row>
    <row r="75" spans="1:18" x14ac:dyDescent="0.2">
      <c r="A75" s="100" t="e">
        <f t="shared" si="1"/>
        <v>#N/A</v>
      </c>
      <c r="B75" s="101"/>
      <c r="C75" s="100">
        <f>'Company Information'!$B$2</f>
        <v>0</v>
      </c>
      <c r="D75" s="100" t="e">
        <f>VLOOKUP(C75,'Scratch paper'!$H$2:$I$12,2,FALSE)</f>
        <v>#N/A</v>
      </c>
      <c r="E75" s="100">
        <f>'Company Information'!$B$3</f>
        <v>0</v>
      </c>
      <c r="F75" s="100" t="e">
        <f>VLOOKUP(E75,'Scratch paper'!$D$2:$E$4,2,FALSE)</f>
        <v>#N/A</v>
      </c>
      <c r="G75" s="100" t="str">
        <f>VLOOKUP(J75,'Scratch paper'!$D$7:$E$9,2,FALSE)</f>
        <v>MC</v>
      </c>
      <c r="H75" s="100" t="str">
        <f>VLOOKUP(K75,'Scratch paper'!$D$11:$E$13,2,FALSE)</f>
        <v>S</v>
      </c>
      <c r="I75" s="84">
        <v>24</v>
      </c>
      <c r="J75" s="84" t="s">
        <v>160</v>
      </c>
      <c r="K75" s="84" t="s">
        <v>70</v>
      </c>
      <c r="L75" s="85"/>
      <c r="M75" s="85"/>
      <c r="N75" s="85"/>
      <c r="O75" s="85"/>
      <c r="P75" s="86"/>
      <c r="Q75" s="86"/>
      <c r="R75" s="95"/>
    </row>
    <row r="76" spans="1:18" ht="13.5" thickBot="1" x14ac:dyDescent="0.25">
      <c r="A76" s="100" t="e">
        <f t="shared" si="1"/>
        <v>#N/A</v>
      </c>
      <c r="B76" s="101"/>
      <c r="C76" s="100">
        <f>'Company Information'!$B$2</f>
        <v>0</v>
      </c>
      <c r="D76" s="100" t="e">
        <f>VLOOKUP(C76,'Scratch paper'!$H$2:$I$12,2,FALSE)</f>
        <v>#N/A</v>
      </c>
      <c r="E76" s="100">
        <f>'Company Information'!$B$3</f>
        <v>0</v>
      </c>
      <c r="F76" s="100" t="e">
        <f>VLOOKUP(E76,'Scratch paper'!$D$2:$E$4,2,FALSE)</f>
        <v>#N/A</v>
      </c>
      <c r="G76" s="100" t="str">
        <f>VLOOKUP(J76,'Scratch paper'!$D$7:$E$9,2,FALSE)</f>
        <v>MC</v>
      </c>
      <c r="H76" s="100" t="str">
        <f>VLOOKUP(K76,'Scratch paper'!$D$11:$E$13,2,FALSE)</f>
        <v>S</v>
      </c>
      <c r="I76" s="121">
        <v>25</v>
      </c>
      <c r="J76" s="121" t="s">
        <v>160</v>
      </c>
      <c r="K76" s="121" t="s">
        <v>70</v>
      </c>
      <c r="L76" s="122"/>
      <c r="M76" s="122"/>
      <c r="N76" s="122"/>
      <c r="O76" s="122"/>
      <c r="P76" s="123"/>
      <c r="Q76" s="123"/>
      <c r="R76" s="127"/>
    </row>
    <row r="77" spans="1:18" ht="13.5" thickTop="1" x14ac:dyDescent="0.2"/>
  </sheetData>
  <sheetProtection algorithmName="SHA-512" hashValue="PeXjaxXHj89tbVCNWbJSo5bTZeRaFzF2NGV9Gv83MMsYvRmqH6Xr//LyH6BdK41fYVArVulf8O/uH2uXySuL9Q==" saltValue="JtFON68GOtG971hiTRmqxA==" spinCount="100000" sheet="1" objects="1" scenarios="1" selectLockedCells="1"/>
  <dataValidations count="4">
    <dataValidation type="list" allowBlank="1" showInputMessage="1" showErrorMessage="1" sqref="O2:O76" xr:uid="{E5BC3319-89C5-4FF2-8B8C-DAD66D04F5A8}">
      <formula1>"Pharmacy Benefit, Medical Benefit, Both"</formula1>
    </dataValidation>
    <dataValidation type="whole" operator="greaterThan" allowBlank="1" showInputMessage="1" showErrorMessage="1" errorTitle="Positive number needed" error="Please enter a positive whole number." sqref="Q2:Q76" xr:uid="{354F4F20-F681-46D2-BBAC-76FC173BF930}">
      <formula1>0</formula1>
    </dataValidation>
    <dataValidation type="decimal" operator="greaterThan" allowBlank="1" showInputMessage="1" showErrorMessage="1" errorTitle="Enter a positive number." error="Please enter a positive number." sqref="R2:R76" xr:uid="{D8B123C4-D833-4F1C-B506-D0D329ADDFCA}">
      <formula1>0</formula1>
    </dataValidation>
    <dataValidation type="whole" operator="greaterThan" allowBlank="1" showInputMessage="1" showErrorMessage="1" errorTitle="Positive whole number needed" error="Please enter a positive whole number." sqref="P2:P76" xr:uid="{677F4CBD-FF21-42FB-AC86-38F6EEA5D11E}">
      <formula1>0</formula1>
    </dataValidation>
  </dataValidations>
  <pageMargins left="0.25" right="0.25" top="0.75" bottom="0.75" header="0.3" footer="0.3"/>
  <pageSetup paperSize="5" scale="43" fitToHeight="0" orientation="landscape" r:id="rId1"/>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C0289-DE7E-4B6B-A235-A629F2CFD68C}">
  <sheetPr>
    <tabColor theme="7" tint="-0.249977111117893"/>
    <pageSetUpPr fitToPage="1"/>
  </sheetPr>
  <dimension ref="A1:S77"/>
  <sheetViews>
    <sheetView showGridLines="0" zoomScale="80" zoomScaleNormal="80" zoomScaleSheetLayoutView="85" workbookViewId="0">
      <pane ySplit="1" topLeftCell="A2" activePane="bottomLeft" state="frozen"/>
      <selection sqref="A1:D25"/>
      <selection pane="bottomLeft" activeCell="S14" sqref="S14"/>
    </sheetView>
  </sheetViews>
  <sheetFormatPr defaultRowHeight="12.75" x14ac:dyDescent="0.2"/>
  <cols>
    <col min="1" max="1" width="20" hidden="1" customWidth="1"/>
    <col min="2" max="2" width="10.28515625" hidden="1" customWidth="1"/>
    <col min="3" max="3" width="19.7109375" hidden="1" customWidth="1"/>
    <col min="4" max="4" width="21" hidden="1" customWidth="1"/>
    <col min="5" max="5" width="23.140625" hidden="1" customWidth="1"/>
    <col min="6" max="6" width="21" hidden="1" customWidth="1"/>
    <col min="7" max="7" width="20.7109375" hidden="1" customWidth="1"/>
    <col min="8" max="8" width="24.140625" hidden="1" customWidth="1"/>
    <col min="9" max="9" width="10.28515625" customWidth="1"/>
    <col min="10" max="10" width="16.5703125" bestFit="1" customWidth="1"/>
    <col min="11" max="11" width="15.140625" customWidth="1"/>
    <col min="12" max="12" width="44.28515625" customWidth="1"/>
    <col min="13" max="13" width="45.42578125" customWidth="1"/>
    <col min="14" max="14" width="29.42578125" customWidth="1"/>
    <col min="15" max="15" width="27" customWidth="1"/>
    <col min="16" max="19" width="20" style="57" customWidth="1"/>
  </cols>
  <sheetData>
    <row r="1" spans="1:19" s="1" customFormat="1" ht="60" x14ac:dyDescent="0.2">
      <c r="A1" s="99" t="s">
        <v>88</v>
      </c>
      <c r="B1" s="99" t="s">
        <v>103</v>
      </c>
      <c r="C1" s="99" t="s">
        <v>104</v>
      </c>
      <c r="D1" s="99" t="s">
        <v>105</v>
      </c>
      <c r="E1" s="99" t="s">
        <v>117</v>
      </c>
      <c r="F1" s="99" t="s">
        <v>113</v>
      </c>
      <c r="G1" s="99" t="s">
        <v>162</v>
      </c>
      <c r="H1" s="99" t="s">
        <v>167</v>
      </c>
      <c r="I1" s="52" t="s">
        <v>2</v>
      </c>
      <c r="J1" s="52" t="s">
        <v>129</v>
      </c>
      <c r="K1" s="52" t="s">
        <v>67</v>
      </c>
      <c r="L1" s="53" t="s">
        <v>33</v>
      </c>
      <c r="M1" s="53" t="s">
        <v>34</v>
      </c>
      <c r="N1" s="52" t="s">
        <v>3</v>
      </c>
      <c r="O1" s="55" t="s">
        <v>5</v>
      </c>
      <c r="P1" s="55" t="s">
        <v>4</v>
      </c>
      <c r="Q1" s="55" t="s">
        <v>7</v>
      </c>
      <c r="R1" s="55" t="s">
        <v>6</v>
      </c>
      <c r="S1" s="55" t="s">
        <v>110</v>
      </c>
    </row>
    <row r="2" spans="1:19" s="56" customFormat="1" ht="12.75" customHeight="1" x14ac:dyDescent="0.2">
      <c r="A2" s="100" t="e">
        <f>_xlfn.CONCAT("2024","-",D2,"-",F2,"-",G2,"-",H2,"-",I2)</f>
        <v>#N/A</v>
      </c>
      <c r="B2" s="100"/>
      <c r="C2" s="100">
        <f>'Company Information'!$B$2</f>
        <v>0</v>
      </c>
      <c r="D2" s="100" t="e">
        <f>VLOOKUP(C2,'Scratch paper'!$H$2:$I$12,2,FALSE)</f>
        <v>#N/A</v>
      </c>
      <c r="E2" s="100">
        <f>'Company Information'!$B$3</f>
        <v>0</v>
      </c>
      <c r="F2" s="100" t="e">
        <f>VLOOKUP(E2,'Scratch paper'!$D$2:$E$4,2,FALSE)</f>
        <v>#N/A</v>
      </c>
      <c r="G2" s="100" t="str">
        <f>VLOOKUP(J2,'Scratch paper'!$D$7:$E$9, 2, FALSE)</f>
        <v>GI</v>
      </c>
      <c r="H2" s="100" t="str">
        <f>VLOOKUP(K2,'Scratch paper'!$D$11:$E$13,2,FALSE)</f>
        <v>G</v>
      </c>
      <c r="I2" s="78">
        <v>1</v>
      </c>
      <c r="J2" s="78" t="s">
        <v>161</v>
      </c>
      <c r="K2" s="78" t="s">
        <v>68</v>
      </c>
      <c r="L2" s="79"/>
      <c r="M2" s="79"/>
      <c r="N2" s="79"/>
      <c r="O2" s="79"/>
      <c r="P2" s="80"/>
      <c r="Q2" s="80"/>
      <c r="R2" s="93"/>
      <c r="S2" s="93"/>
    </row>
    <row r="3" spans="1:19" s="56" customFormat="1" ht="12.75" customHeight="1" x14ac:dyDescent="0.2">
      <c r="A3" s="100" t="e">
        <f t="shared" ref="A3:A66" si="0">_xlfn.CONCAT("2024","-",D3,"-",F3,"-",G3,"-",H3,"-",I3)</f>
        <v>#N/A</v>
      </c>
      <c r="B3" s="100"/>
      <c r="C3" s="100">
        <f>'Company Information'!$B$2</f>
        <v>0</v>
      </c>
      <c r="D3" s="100" t="e">
        <f>VLOOKUP(C3,'Scratch paper'!$H$2:$I$12,2,FALSE)</f>
        <v>#N/A</v>
      </c>
      <c r="E3" s="100">
        <f>'Company Information'!$B$3</f>
        <v>0</v>
      </c>
      <c r="F3" s="100" t="e">
        <f>VLOOKUP(E3,'Scratch paper'!$D$2:$E$4,2,FALSE)</f>
        <v>#N/A</v>
      </c>
      <c r="G3" s="100" t="str">
        <f>VLOOKUP(J3,'Scratch paper'!$D$7:$E$9, 2, FALSE)</f>
        <v>GI</v>
      </c>
      <c r="H3" s="100" t="str">
        <f>VLOOKUP(K3,'Scratch paper'!$D$11:$E$13,2,FALSE)</f>
        <v>G</v>
      </c>
      <c r="I3" s="78">
        <v>2</v>
      </c>
      <c r="J3" s="78" t="s">
        <v>161</v>
      </c>
      <c r="K3" s="78" t="s">
        <v>68</v>
      </c>
      <c r="L3" s="79"/>
      <c r="M3" s="79"/>
      <c r="N3" s="79"/>
      <c r="O3" s="79"/>
      <c r="P3" s="80"/>
      <c r="Q3" s="80"/>
      <c r="R3" s="93"/>
      <c r="S3" s="93"/>
    </row>
    <row r="4" spans="1:19" s="56" customFormat="1" ht="12.75" customHeight="1" x14ac:dyDescent="0.2">
      <c r="A4" s="100" t="e">
        <f t="shared" si="0"/>
        <v>#N/A</v>
      </c>
      <c r="B4" s="100"/>
      <c r="C4" s="100">
        <f>'Company Information'!$B$2</f>
        <v>0</v>
      </c>
      <c r="D4" s="100" t="e">
        <f>VLOOKUP(C4,'Scratch paper'!$H$2:$I$12,2,FALSE)</f>
        <v>#N/A</v>
      </c>
      <c r="E4" s="100">
        <f>'Company Information'!$B$3</f>
        <v>0</v>
      </c>
      <c r="F4" s="100" t="e">
        <f>VLOOKUP(E4,'Scratch paper'!$D$2:$E$4,2,FALSE)</f>
        <v>#N/A</v>
      </c>
      <c r="G4" s="100" t="str">
        <f>VLOOKUP(J4,'Scratch paper'!$D$7:$E$9, 2, FALSE)</f>
        <v>GI</v>
      </c>
      <c r="H4" s="100" t="str">
        <f>VLOOKUP(K4,'Scratch paper'!$D$11:$E$13,2,FALSE)</f>
        <v>G</v>
      </c>
      <c r="I4" s="78">
        <v>3</v>
      </c>
      <c r="J4" s="78" t="s">
        <v>161</v>
      </c>
      <c r="K4" s="78" t="s">
        <v>68</v>
      </c>
      <c r="L4" s="79"/>
      <c r="M4" s="79"/>
      <c r="N4" s="79"/>
      <c r="O4" s="79"/>
      <c r="P4" s="80"/>
      <c r="Q4" s="80"/>
      <c r="R4" s="93"/>
      <c r="S4" s="93"/>
    </row>
    <row r="5" spans="1:19" s="56" customFormat="1" ht="12.75" customHeight="1" x14ac:dyDescent="0.2">
      <c r="A5" s="100" t="e">
        <f t="shared" si="0"/>
        <v>#N/A</v>
      </c>
      <c r="B5" s="100"/>
      <c r="C5" s="100">
        <f>'Company Information'!$B$2</f>
        <v>0</v>
      </c>
      <c r="D5" s="100" t="e">
        <f>VLOOKUP(C5,'Scratch paper'!$H$2:$I$12,2,FALSE)</f>
        <v>#N/A</v>
      </c>
      <c r="E5" s="100">
        <f>'Company Information'!$B$3</f>
        <v>0</v>
      </c>
      <c r="F5" s="100" t="e">
        <f>VLOOKUP(E5,'Scratch paper'!$D$2:$E$4,2,FALSE)</f>
        <v>#N/A</v>
      </c>
      <c r="G5" s="100" t="str">
        <f>VLOOKUP(J5,'Scratch paper'!$D$7:$E$9, 2, FALSE)</f>
        <v>GI</v>
      </c>
      <c r="H5" s="100" t="str">
        <f>VLOOKUP(K5,'Scratch paper'!$D$11:$E$13,2,FALSE)</f>
        <v>G</v>
      </c>
      <c r="I5" s="78">
        <v>4</v>
      </c>
      <c r="J5" s="78" t="s">
        <v>161</v>
      </c>
      <c r="K5" s="78" t="s">
        <v>68</v>
      </c>
      <c r="L5" s="79"/>
      <c r="M5" s="79"/>
      <c r="N5" s="79"/>
      <c r="O5" s="79"/>
      <c r="P5" s="80"/>
      <c r="Q5" s="80"/>
      <c r="R5" s="93"/>
      <c r="S5" s="93"/>
    </row>
    <row r="6" spans="1:19" s="56" customFormat="1" ht="12.75" customHeight="1" x14ac:dyDescent="0.2">
      <c r="A6" s="100" t="e">
        <f t="shared" si="0"/>
        <v>#N/A</v>
      </c>
      <c r="B6" s="100"/>
      <c r="C6" s="100">
        <f>'Company Information'!$B$2</f>
        <v>0</v>
      </c>
      <c r="D6" s="100" t="e">
        <f>VLOOKUP(C6,'Scratch paper'!$H$2:$I$12,2,FALSE)</f>
        <v>#N/A</v>
      </c>
      <c r="E6" s="100">
        <f>'Company Information'!$B$3</f>
        <v>0</v>
      </c>
      <c r="F6" s="100" t="e">
        <f>VLOOKUP(E6,'Scratch paper'!$D$2:$E$4,2,FALSE)</f>
        <v>#N/A</v>
      </c>
      <c r="G6" s="100" t="str">
        <f>VLOOKUP(J6,'Scratch paper'!$D$7:$E$9, 2, FALSE)</f>
        <v>GI</v>
      </c>
      <c r="H6" s="100" t="str">
        <f>VLOOKUP(K6,'Scratch paper'!$D$11:$E$13,2,FALSE)</f>
        <v>G</v>
      </c>
      <c r="I6" s="78">
        <v>5</v>
      </c>
      <c r="J6" s="78" t="s">
        <v>161</v>
      </c>
      <c r="K6" s="78" t="s">
        <v>68</v>
      </c>
      <c r="L6" s="79"/>
      <c r="M6" s="79"/>
      <c r="N6" s="79"/>
      <c r="O6" s="79"/>
      <c r="P6" s="80"/>
      <c r="Q6" s="80"/>
      <c r="R6" s="93"/>
      <c r="S6" s="93"/>
    </row>
    <row r="7" spans="1:19" s="56" customFormat="1" ht="12.75" customHeight="1" x14ac:dyDescent="0.2">
      <c r="A7" s="100" t="e">
        <f t="shared" si="0"/>
        <v>#N/A</v>
      </c>
      <c r="B7" s="100"/>
      <c r="C7" s="100">
        <f>'Company Information'!$B$2</f>
        <v>0</v>
      </c>
      <c r="D7" s="100" t="e">
        <f>VLOOKUP(C7,'Scratch paper'!$H$2:$I$12,2,FALSE)</f>
        <v>#N/A</v>
      </c>
      <c r="E7" s="100">
        <f>'Company Information'!$B$3</f>
        <v>0</v>
      </c>
      <c r="F7" s="100" t="e">
        <f>VLOOKUP(E7,'Scratch paper'!$D$2:$E$4,2,FALSE)</f>
        <v>#N/A</v>
      </c>
      <c r="G7" s="100" t="str">
        <f>VLOOKUP(J7,'Scratch paper'!$D$7:$E$9, 2, FALSE)</f>
        <v>GI</v>
      </c>
      <c r="H7" s="100" t="str">
        <f>VLOOKUP(K7,'Scratch paper'!$D$11:$E$13,2,FALSE)</f>
        <v>G</v>
      </c>
      <c r="I7" s="78">
        <v>6</v>
      </c>
      <c r="J7" s="78" t="s">
        <v>161</v>
      </c>
      <c r="K7" s="78" t="s">
        <v>68</v>
      </c>
      <c r="L7" s="79"/>
      <c r="M7" s="79"/>
      <c r="N7" s="79"/>
      <c r="O7" s="79"/>
      <c r="P7" s="80"/>
      <c r="Q7" s="80"/>
      <c r="R7" s="93"/>
      <c r="S7" s="93"/>
    </row>
    <row r="8" spans="1:19" s="56" customFormat="1" ht="12.75" customHeight="1" x14ac:dyDescent="0.2">
      <c r="A8" s="100" t="e">
        <f t="shared" si="0"/>
        <v>#N/A</v>
      </c>
      <c r="B8" s="100"/>
      <c r="C8" s="100">
        <f>'Company Information'!$B$2</f>
        <v>0</v>
      </c>
      <c r="D8" s="100" t="e">
        <f>VLOOKUP(C8,'Scratch paper'!$H$2:$I$12,2,FALSE)</f>
        <v>#N/A</v>
      </c>
      <c r="E8" s="100">
        <f>'Company Information'!$B$3</f>
        <v>0</v>
      </c>
      <c r="F8" s="100" t="e">
        <f>VLOOKUP(E8,'Scratch paper'!$D$2:$E$4,2,FALSE)</f>
        <v>#N/A</v>
      </c>
      <c r="G8" s="100" t="str">
        <f>VLOOKUP(J8,'Scratch paper'!$D$7:$E$9, 2, FALSE)</f>
        <v>GI</v>
      </c>
      <c r="H8" s="100" t="str">
        <f>VLOOKUP(K8,'Scratch paper'!$D$11:$E$13,2,FALSE)</f>
        <v>G</v>
      </c>
      <c r="I8" s="78">
        <v>7</v>
      </c>
      <c r="J8" s="78" t="s">
        <v>161</v>
      </c>
      <c r="K8" s="78" t="s">
        <v>68</v>
      </c>
      <c r="L8" s="79"/>
      <c r="M8" s="79"/>
      <c r="N8" s="79"/>
      <c r="O8" s="79"/>
      <c r="P8" s="80"/>
      <c r="Q8" s="80"/>
      <c r="R8" s="93"/>
      <c r="S8" s="93"/>
    </row>
    <row r="9" spans="1:19" s="56" customFormat="1" ht="12.75" customHeight="1" x14ac:dyDescent="0.2">
      <c r="A9" s="100" t="e">
        <f t="shared" si="0"/>
        <v>#N/A</v>
      </c>
      <c r="B9" s="100"/>
      <c r="C9" s="100">
        <f>'Company Information'!$B$2</f>
        <v>0</v>
      </c>
      <c r="D9" s="100" t="e">
        <f>VLOOKUP(C9,'Scratch paper'!$H$2:$I$12,2,FALSE)</f>
        <v>#N/A</v>
      </c>
      <c r="E9" s="100">
        <f>'Company Information'!$B$3</f>
        <v>0</v>
      </c>
      <c r="F9" s="100" t="e">
        <f>VLOOKUP(E9,'Scratch paper'!$D$2:$E$4,2,FALSE)</f>
        <v>#N/A</v>
      </c>
      <c r="G9" s="100" t="str">
        <f>VLOOKUP(J9,'Scratch paper'!$D$7:$E$9, 2, FALSE)</f>
        <v>GI</v>
      </c>
      <c r="H9" s="100" t="str">
        <f>VLOOKUP(K9,'Scratch paper'!$D$11:$E$13,2,FALSE)</f>
        <v>G</v>
      </c>
      <c r="I9" s="78">
        <v>8</v>
      </c>
      <c r="J9" s="78" t="s">
        <v>161</v>
      </c>
      <c r="K9" s="78" t="s">
        <v>68</v>
      </c>
      <c r="L9" s="79"/>
      <c r="M9" s="79"/>
      <c r="N9" s="79"/>
      <c r="O9" s="79"/>
      <c r="P9" s="80"/>
      <c r="Q9" s="80"/>
      <c r="R9" s="93"/>
      <c r="S9" s="93"/>
    </row>
    <row r="10" spans="1:19" s="56" customFormat="1" ht="12.75" customHeight="1" x14ac:dyDescent="0.2">
      <c r="A10" s="100" t="e">
        <f t="shared" si="0"/>
        <v>#N/A</v>
      </c>
      <c r="B10" s="100"/>
      <c r="C10" s="100">
        <f>'Company Information'!$B$2</f>
        <v>0</v>
      </c>
      <c r="D10" s="100" t="e">
        <f>VLOOKUP(C10,'Scratch paper'!$H$2:$I$12,2,FALSE)</f>
        <v>#N/A</v>
      </c>
      <c r="E10" s="100">
        <f>'Company Information'!$B$3</f>
        <v>0</v>
      </c>
      <c r="F10" s="100" t="e">
        <f>VLOOKUP(E10,'Scratch paper'!$D$2:$E$4,2,FALSE)</f>
        <v>#N/A</v>
      </c>
      <c r="G10" s="100" t="str">
        <f>VLOOKUP(J10,'Scratch paper'!$D$7:$E$9, 2, FALSE)</f>
        <v>GI</v>
      </c>
      <c r="H10" s="100" t="str">
        <f>VLOOKUP(K10,'Scratch paper'!$D$11:$E$13,2,FALSE)</f>
        <v>G</v>
      </c>
      <c r="I10" s="78">
        <v>9</v>
      </c>
      <c r="J10" s="78" t="s">
        <v>161</v>
      </c>
      <c r="K10" s="78" t="s">
        <v>68</v>
      </c>
      <c r="L10" s="79"/>
      <c r="M10" s="79"/>
      <c r="N10" s="79"/>
      <c r="O10" s="79"/>
      <c r="P10" s="80"/>
      <c r="Q10" s="80"/>
      <c r="R10" s="93"/>
      <c r="S10" s="93"/>
    </row>
    <row r="11" spans="1:19" s="56" customFormat="1" ht="12.75" customHeight="1" x14ac:dyDescent="0.2">
      <c r="A11" s="100" t="e">
        <f t="shared" si="0"/>
        <v>#N/A</v>
      </c>
      <c r="B11" s="100"/>
      <c r="C11" s="100">
        <f>'Company Information'!$B$2</f>
        <v>0</v>
      </c>
      <c r="D11" s="100" t="e">
        <f>VLOOKUP(C11,'Scratch paper'!$H$2:$I$12,2,FALSE)</f>
        <v>#N/A</v>
      </c>
      <c r="E11" s="100">
        <f>'Company Information'!$B$3</f>
        <v>0</v>
      </c>
      <c r="F11" s="100" t="e">
        <f>VLOOKUP(E11,'Scratch paper'!$D$2:$E$4,2,FALSE)</f>
        <v>#N/A</v>
      </c>
      <c r="G11" s="100" t="str">
        <f>VLOOKUP(J11,'Scratch paper'!$D$7:$E$9, 2, FALSE)</f>
        <v>GI</v>
      </c>
      <c r="H11" s="100" t="str">
        <f>VLOOKUP(K11,'Scratch paper'!$D$11:$E$13,2,FALSE)</f>
        <v>G</v>
      </c>
      <c r="I11" s="78">
        <v>10</v>
      </c>
      <c r="J11" s="78" t="s">
        <v>161</v>
      </c>
      <c r="K11" s="78" t="s">
        <v>68</v>
      </c>
      <c r="L11" s="79"/>
      <c r="M11" s="79"/>
      <c r="N11" s="79"/>
      <c r="O11" s="79"/>
      <c r="P11" s="80"/>
      <c r="Q11" s="80"/>
      <c r="R11" s="93"/>
      <c r="S11" s="93"/>
    </row>
    <row r="12" spans="1:19" s="56" customFormat="1" ht="12.75" customHeight="1" x14ac:dyDescent="0.2">
      <c r="A12" s="100" t="e">
        <f t="shared" si="0"/>
        <v>#N/A</v>
      </c>
      <c r="B12" s="100"/>
      <c r="C12" s="100">
        <f>'Company Information'!$B$2</f>
        <v>0</v>
      </c>
      <c r="D12" s="100" t="e">
        <f>VLOOKUP(C12,'Scratch paper'!$H$2:$I$12,2,FALSE)</f>
        <v>#N/A</v>
      </c>
      <c r="E12" s="100">
        <f>'Company Information'!$B$3</f>
        <v>0</v>
      </c>
      <c r="F12" s="100" t="e">
        <f>VLOOKUP(E12,'Scratch paper'!$D$2:$E$4,2,FALSE)</f>
        <v>#N/A</v>
      </c>
      <c r="G12" s="100" t="str">
        <f>VLOOKUP(J12,'Scratch paper'!$D$7:$E$9, 2, FALSE)</f>
        <v>GI</v>
      </c>
      <c r="H12" s="100" t="str">
        <f>VLOOKUP(K12,'Scratch paper'!$D$11:$E$13,2,FALSE)</f>
        <v>G</v>
      </c>
      <c r="I12" s="78">
        <v>11</v>
      </c>
      <c r="J12" s="78" t="s">
        <v>161</v>
      </c>
      <c r="K12" s="78" t="s">
        <v>68</v>
      </c>
      <c r="L12" s="79"/>
      <c r="M12" s="79"/>
      <c r="N12" s="79"/>
      <c r="O12" s="79"/>
      <c r="P12" s="80"/>
      <c r="Q12" s="80"/>
      <c r="R12" s="93"/>
      <c r="S12" s="93"/>
    </row>
    <row r="13" spans="1:19" s="56" customFormat="1" ht="12.75" customHeight="1" x14ac:dyDescent="0.2">
      <c r="A13" s="100" t="e">
        <f t="shared" si="0"/>
        <v>#N/A</v>
      </c>
      <c r="B13" s="100"/>
      <c r="C13" s="100">
        <f>'Company Information'!$B$2</f>
        <v>0</v>
      </c>
      <c r="D13" s="100" t="e">
        <f>VLOOKUP(C13,'Scratch paper'!$H$2:$I$12,2,FALSE)</f>
        <v>#N/A</v>
      </c>
      <c r="E13" s="100">
        <f>'Company Information'!$B$3</f>
        <v>0</v>
      </c>
      <c r="F13" s="100" t="e">
        <f>VLOOKUP(E13,'Scratch paper'!$D$2:$E$4,2,FALSE)</f>
        <v>#N/A</v>
      </c>
      <c r="G13" s="100" t="str">
        <f>VLOOKUP(J13,'Scratch paper'!$D$7:$E$9, 2, FALSE)</f>
        <v>GI</v>
      </c>
      <c r="H13" s="100" t="str">
        <f>VLOOKUP(K13,'Scratch paper'!$D$11:$E$13,2,FALSE)</f>
        <v>G</v>
      </c>
      <c r="I13" s="78">
        <v>12</v>
      </c>
      <c r="J13" s="78" t="s">
        <v>161</v>
      </c>
      <c r="K13" s="78" t="s">
        <v>68</v>
      </c>
      <c r="L13" s="79"/>
      <c r="M13" s="79"/>
      <c r="N13" s="79"/>
      <c r="O13" s="79"/>
      <c r="P13" s="80"/>
      <c r="Q13" s="80"/>
      <c r="R13" s="93"/>
      <c r="S13" s="93"/>
    </row>
    <row r="14" spans="1:19" s="56" customFormat="1" ht="12.75" customHeight="1" x14ac:dyDescent="0.2">
      <c r="A14" s="100" t="e">
        <f t="shared" si="0"/>
        <v>#N/A</v>
      </c>
      <c r="B14" s="100"/>
      <c r="C14" s="100">
        <f>'Company Information'!$B$2</f>
        <v>0</v>
      </c>
      <c r="D14" s="100" t="e">
        <f>VLOOKUP(C14,'Scratch paper'!$H$2:$I$12,2,FALSE)</f>
        <v>#N/A</v>
      </c>
      <c r="E14" s="100">
        <f>'Company Information'!$B$3</f>
        <v>0</v>
      </c>
      <c r="F14" s="100" t="e">
        <f>VLOOKUP(E14,'Scratch paper'!$D$2:$E$4,2,FALSE)</f>
        <v>#N/A</v>
      </c>
      <c r="G14" s="100" t="str">
        <f>VLOOKUP(J14,'Scratch paper'!$D$7:$E$9, 2, FALSE)</f>
        <v>GI</v>
      </c>
      <c r="H14" s="100" t="str">
        <f>VLOOKUP(K14,'Scratch paper'!$D$11:$E$13,2,FALSE)</f>
        <v>G</v>
      </c>
      <c r="I14" s="78">
        <v>13</v>
      </c>
      <c r="J14" s="78" t="s">
        <v>161</v>
      </c>
      <c r="K14" s="78" t="s">
        <v>68</v>
      </c>
      <c r="L14" s="79"/>
      <c r="M14" s="79"/>
      <c r="N14" s="79"/>
      <c r="O14" s="79"/>
      <c r="P14" s="80"/>
      <c r="Q14" s="80"/>
      <c r="R14" s="93"/>
      <c r="S14" s="93"/>
    </row>
    <row r="15" spans="1:19" s="56" customFormat="1" ht="12.75" customHeight="1" x14ac:dyDescent="0.2">
      <c r="A15" s="100" t="e">
        <f t="shared" si="0"/>
        <v>#N/A</v>
      </c>
      <c r="B15" s="100"/>
      <c r="C15" s="100">
        <f>'Company Information'!$B$2</f>
        <v>0</v>
      </c>
      <c r="D15" s="100" t="e">
        <f>VLOOKUP(C15,'Scratch paper'!$H$2:$I$12,2,FALSE)</f>
        <v>#N/A</v>
      </c>
      <c r="E15" s="100">
        <f>'Company Information'!$B$3</f>
        <v>0</v>
      </c>
      <c r="F15" s="100" t="e">
        <f>VLOOKUP(E15,'Scratch paper'!$D$2:$E$4,2,FALSE)</f>
        <v>#N/A</v>
      </c>
      <c r="G15" s="100" t="str">
        <f>VLOOKUP(J15,'Scratch paper'!$D$7:$E$9, 2, FALSE)</f>
        <v>GI</v>
      </c>
      <c r="H15" s="100" t="str">
        <f>VLOOKUP(K15,'Scratch paper'!$D$11:$E$13,2,FALSE)</f>
        <v>G</v>
      </c>
      <c r="I15" s="78">
        <v>14</v>
      </c>
      <c r="J15" s="78" t="s">
        <v>161</v>
      </c>
      <c r="K15" s="78" t="s">
        <v>68</v>
      </c>
      <c r="L15" s="79"/>
      <c r="M15" s="79"/>
      <c r="N15" s="79"/>
      <c r="O15" s="79"/>
      <c r="P15" s="80"/>
      <c r="Q15" s="80"/>
      <c r="R15" s="93"/>
      <c r="S15" s="93"/>
    </row>
    <row r="16" spans="1:19" s="56" customFormat="1" ht="12.75" customHeight="1" x14ac:dyDescent="0.2">
      <c r="A16" s="100" t="e">
        <f t="shared" si="0"/>
        <v>#N/A</v>
      </c>
      <c r="B16" s="100"/>
      <c r="C16" s="100">
        <f>'Company Information'!$B$2</f>
        <v>0</v>
      </c>
      <c r="D16" s="100" t="e">
        <f>VLOOKUP(C16,'Scratch paper'!$H$2:$I$12,2,FALSE)</f>
        <v>#N/A</v>
      </c>
      <c r="E16" s="100">
        <f>'Company Information'!$B$3</f>
        <v>0</v>
      </c>
      <c r="F16" s="100" t="e">
        <f>VLOOKUP(E16,'Scratch paper'!$D$2:$E$4,2,FALSE)</f>
        <v>#N/A</v>
      </c>
      <c r="G16" s="100" t="str">
        <f>VLOOKUP(J16,'Scratch paper'!$D$7:$E$9, 2, FALSE)</f>
        <v>GI</v>
      </c>
      <c r="H16" s="100" t="str">
        <f>VLOOKUP(K16,'Scratch paper'!$D$11:$E$13,2,FALSE)</f>
        <v>G</v>
      </c>
      <c r="I16" s="78">
        <v>15</v>
      </c>
      <c r="J16" s="78" t="s">
        <v>161</v>
      </c>
      <c r="K16" s="78" t="s">
        <v>68</v>
      </c>
      <c r="L16" s="79"/>
      <c r="M16" s="79"/>
      <c r="N16" s="79"/>
      <c r="O16" s="79"/>
      <c r="P16" s="80"/>
      <c r="Q16" s="80"/>
      <c r="R16" s="93"/>
      <c r="S16" s="93"/>
    </row>
    <row r="17" spans="1:19" s="56" customFormat="1" ht="12.75" customHeight="1" x14ac:dyDescent="0.2">
      <c r="A17" s="100" t="e">
        <f t="shared" si="0"/>
        <v>#N/A</v>
      </c>
      <c r="B17" s="100"/>
      <c r="C17" s="100">
        <f>'Company Information'!$B$2</f>
        <v>0</v>
      </c>
      <c r="D17" s="100" t="e">
        <f>VLOOKUP(C17,'Scratch paper'!$H$2:$I$12,2,FALSE)</f>
        <v>#N/A</v>
      </c>
      <c r="E17" s="100">
        <f>'Company Information'!$B$3</f>
        <v>0</v>
      </c>
      <c r="F17" s="100" t="e">
        <f>VLOOKUP(E17,'Scratch paper'!$D$2:$E$4,2,FALSE)</f>
        <v>#N/A</v>
      </c>
      <c r="G17" s="100" t="str">
        <f>VLOOKUP(J17,'Scratch paper'!$D$7:$E$9, 2, FALSE)</f>
        <v>GI</v>
      </c>
      <c r="H17" s="100" t="str">
        <f>VLOOKUP(K17,'Scratch paper'!$D$11:$E$13,2,FALSE)</f>
        <v>G</v>
      </c>
      <c r="I17" s="78">
        <v>16</v>
      </c>
      <c r="J17" s="78" t="s">
        <v>161</v>
      </c>
      <c r="K17" s="78" t="s">
        <v>68</v>
      </c>
      <c r="L17" s="79"/>
      <c r="M17" s="79"/>
      <c r="N17" s="79"/>
      <c r="O17" s="79"/>
      <c r="P17" s="80"/>
      <c r="Q17" s="80"/>
      <c r="R17" s="93"/>
      <c r="S17" s="93"/>
    </row>
    <row r="18" spans="1:19" s="56" customFormat="1" ht="12.75" customHeight="1" x14ac:dyDescent="0.2">
      <c r="A18" s="100" t="e">
        <f t="shared" si="0"/>
        <v>#N/A</v>
      </c>
      <c r="B18" s="100"/>
      <c r="C18" s="100">
        <f>'Company Information'!$B$2</f>
        <v>0</v>
      </c>
      <c r="D18" s="100" t="e">
        <f>VLOOKUP(C18,'Scratch paper'!$H$2:$I$12,2,FALSE)</f>
        <v>#N/A</v>
      </c>
      <c r="E18" s="100">
        <f>'Company Information'!$B$3</f>
        <v>0</v>
      </c>
      <c r="F18" s="100" t="e">
        <f>VLOOKUP(E18,'Scratch paper'!$D$2:$E$4,2,FALSE)</f>
        <v>#N/A</v>
      </c>
      <c r="G18" s="100" t="str">
        <f>VLOOKUP(J18,'Scratch paper'!$D$7:$E$9, 2, FALSE)</f>
        <v>GI</v>
      </c>
      <c r="H18" s="100" t="str">
        <f>VLOOKUP(K18,'Scratch paper'!$D$11:$E$13,2,FALSE)</f>
        <v>G</v>
      </c>
      <c r="I18" s="78">
        <v>17</v>
      </c>
      <c r="J18" s="78" t="s">
        <v>161</v>
      </c>
      <c r="K18" s="78" t="s">
        <v>68</v>
      </c>
      <c r="L18" s="79"/>
      <c r="M18" s="79"/>
      <c r="N18" s="79"/>
      <c r="O18" s="79"/>
      <c r="P18" s="80"/>
      <c r="Q18" s="80"/>
      <c r="R18" s="93"/>
      <c r="S18" s="93"/>
    </row>
    <row r="19" spans="1:19" s="56" customFormat="1" ht="12.75" customHeight="1" x14ac:dyDescent="0.2">
      <c r="A19" s="100" t="e">
        <f t="shared" si="0"/>
        <v>#N/A</v>
      </c>
      <c r="B19" s="100"/>
      <c r="C19" s="100">
        <f>'Company Information'!$B$2</f>
        <v>0</v>
      </c>
      <c r="D19" s="100" t="e">
        <f>VLOOKUP(C19,'Scratch paper'!$H$2:$I$12,2,FALSE)</f>
        <v>#N/A</v>
      </c>
      <c r="E19" s="100">
        <f>'Company Information'!$B$3</f>
        <v>0</v>
      </c>
      <c r="F19" s="100" t="e">
        <f>VLOOKUP(E19,'Scratch paper'!$D$2:$E$4,2,FALSE)</f>
        <v>#N/A</v>
      </c>
      <c r="G19" s="100" t="str">
        <f>VLOOKUP(J19,'Scratch paper'!$D$7:$E$9, 2, FALSE)</f>
        <v>GI</v>
      </c>
      <c r="H19" s="100" t="str">
        <f>VLOOKUP(K19,'Scratch paper'!$D$11:$E$13,2,FALSE)</f>
        <v>G</v>
      </c>
      <c r="I19" s="78">
        <v>18</v>
      </c>
      <c r="J19" s="78" t="s">
        <v>161</v>
      </c>
      <c r="K19" s="78" t="s">
        <v>68</v>
      </c>
      <c r="L19" s="79"/>
      <c r="M19" s="79"/>
      <c r="N19" s="79"/>
      <c r="O19" s="79"/>
      <c r="P19" s="80"/>
      <c r="Q19" s="80"/>
      <c r="R19" s="93"/>
      <c r="S19" s="93"/>
    </row>
    <row r="20" spans="1:19" s="56" customFormat="1" ht="12.75" customHeight="1" x14ac:dyDescent="0.2">
      <c r="A20" s="100" t="e">
        <f t="shared" si="0"/>
        <v>#N/A</v>
      </c>
      <c r="B20" s="100"/>
      <c r="C20" s="100">
        <f>'Company Information'!$B$2</f>
        <v>0</v>
      </c>
      <c r="D20" s="100" t="e">
        <f>VLOOKUP(C20,'Scratch paper'!$H$2:$I$12,2,FALSE)</f>
        <v>#N/A</v>
      </c>
      <c r="E20" s="100">
        <f>'Company Information'!$B$3</f>
        <v>0</v>
      </c>
      <c r="F20" s="100" t="e">
        <f>VLOOKUP(E20,'Scratch paper'!$D$2:$E$4,2,FALSE)</f>
        <v>#N/A</v>
      </c>
      <c r="G20" s="100" t="str">
        <f>VLOOKUP(J20,'Scratch paper'!$D$7:$E$9, 2, FALSE)</f>
        <v>GI</v>
      </c>
      <c r="H20" s="100" t="str">
        <f>VLOOKUP(K20,'Scratch paper'!$D$11:$E$13,2,FALSE)</f>
        <v>G</v>
      </c>
      <c r="I20" s="78">
        <v>19</v>
      </c>
      <c r="J20" s="78" t="s">
        <v>161</v>
      </c>
      <c r="K20" s="78" t="s">
        <v>68</v>
      </c>
      <c r="L20" s="79"/>
      <c r="M20" s="79"/>
      <c r="N20" s="79"/>
      <c r="O20" s="79"/>
      <c r="P20" s="80"/>
      <c r="Q20" s="80"/>
      <c r="R20" s="93"/>
      <c r="S20" s="93"/>
    </row>
    <row r="21" spans="1:19" s="56" customFormat="1" ht="12.75" customHeight="1" x14ac:dyDescent="0.2">
      <c r="A21" s="100" t="e">
        <f t="shared" si="0"/>
        <v>#N/A</v>
      </c>
      <c r="B21" s="100"/>
      <c r="C21" s="100">
        <f>'Company Information'!$B$2</f>
        <v>0</v>
      </c>
      <c r="D21" s="100" t="e">
        <f>VLOOKUP(C21,'Scratch paper'!$H$2:$I$12,2,FALSE)</f>
        <v>#N/A</v>
      </c>
      <c r="E21" s="100">
        <f>'Company Information'!$B$3</f>
        <v>0</v>
      </c>
      <c r="F21" s="100" t="e">
        <f>VLOOKUP(E21,'Scratch paper'!$D$2:$E$4,2,FALSE)</f>
        <v>#N/A</v>
      </c>
      <c r="G21" s="100" t="str">
        <f>VLOOKUP(J21,'Scratch paper'!$D$7:$E$9, 2, FALSE)</f>
        <v>GI</v>
      </c>
      <c r="H21" s="100" t="str">
        <f>VLOOKUP(K21,'Scratch paper'!$D$11:$E$13,2,FALSE)</f>
        <v>G</v>
      </c>
      <c r="I21" s="78">
        <v>20</v>
      </c>
      <c r="J21" s="78" t="s">
        <v>161</v>
      </c>
      <c r="K21" s="78" t="s">
        <v>68</v>
      </c>
      <c r="L21" s="79"/>
      <c r="M21" s="79"/>
      <c r="N21" s="79"/>
      <c r="O21" s="79"/>
      <c r="P21" s="80"/>
      <c r="Q21" s="80"/>
      <c r="R21" s="93"/>
      <c r="S21" s="93"/>
    </row>
    <row r="22" spans="1:19" s="56" customFormat="1" ht="12.75" customHeight="1" x14ac:dyDescent="0.2">
      <c r="A22" s="100" t="e">
        <f t="shared" si="0"/>
        <v>#N/A</v>
      </c>
      <c r="B22" s="100"/>
      <c r="C22" s="100">
        <f>'Company Information'!$B$2</f>
        <v>0</v>
      </c>
      <c r="D22" s="100" t="e">
        <f>VLOOKUP(C22,'Scratch paper'!$H$2:$I$12,2,FALSE)</f>
        <v>#N/A</v>
      </c>
      <c r="E22" s="100">
        <f>'Company Information'!$B$3</f>
        <v>0</v>
      </c>
      <c r="F22" s="100" t="e">
        <f>VLOOKUP(E22,'Scratch paper'!$D$2:$E$4,2,FALSE)</f>
        <v>#N/A</v>
      </c>
      <c r="G22" s="100" t="str">
        <f>VLOOKUP(J22,'Scratch paper'!$D$7:$E$9, 2, FALSE)</f>
        <v>GI</v>
      </c>
      <c r="H22" s="100" t="str">
        <f>VLOOKUP(K22,'Scratch paper'!$D$11:$E$13,2,FALSE)</f>
        <v>G</v>
      </c>
      <c r="I22" s="78">
        <v>21</v>
      </c>
      <c r="J22" s="78" t="s">
        <v>161</v>
      </c>
      <c r="K22" s="78" t="s">
        <v>68</v>
      </c>
      <c r="L22" s="79"/>
      <c r="M22" s="79"/>
      <c r="N22" s="79"/>
      <c r="O22" s="79"/>
      <c r="P22" s="80"/>
      <c r="Q22" s="80"/>
      <c r="R22" s="93"/>
      <c r="S22" s="93"/>
    </row>
    <row r="23" spans="1:19" s="56" customFormat="1" ht="12.75" customHeight="1" x14ac:dyDescent="0.2">
      <c r="A23" s="100" t="e">
        <f t="shared" si="0"/>
        <v>#N/A</v>
      </c>
      <c r="B23" s="100"/>
      <c r="C23" s="100">
        <f>'Company Information'!$B$2</f>
        <v>0</v>
      </c>
      <c r="D23" s="100" t="e">
        <f>VLOOKUP(C23,'Scratch paper'!$H$2:$I$12,2,FALSE)</f>
        <v>#N/A</v>
      </c>
      <c r="E23" s="100">
        <f>'Company Information'!$B$3</f>
        <v>0</v>
      </c>
      <c r="F23" s="100" t="e">
        <f>VLOOKUP(E23,'Scratch paper'!$D$2:$E$4,2,FALSE)</f>
        <v>#N/A</v>
      </c>
      <c r="G23" s="100" t="str">
        <f>VLOOKUP(J23,'Scratch paper'!$D$7:$E$9, 2, FALSE)</f>
        <v>GI</v>
      </c>
      <c r="H23" s="100" t="str">
        <f>VLOOKUP(K23,'Scratch paper'!$D$11:$E$13,2,FALSE)</f>
        <v>G</v>
      </c>
      <c r="I23" s="78">
        <v>22</v>
      </c>
      <c r="J23" s="78" t="s">
        <v>161</v>
      </c>
      <c r="K23" s="78" t="s">
        <v>68</v>
      </c>
      <c r="L23" s="79"/>
      <c r="M23" s="79"/>
      <c r="N23" s="79"/>
      <c r="O23" s="79"/>
      <c r="P23" s="80"/>
      <c r="Q23" s="80"/>
      <c r="R23" s="93"/>
      <c r="S23" s="93"/>
    </row>
    <row r="24" spans="1:19" s="56" customFormat="1" ht="12.75" customHeight="1" x14ac:dyDescent="0.2">
      <c r="A24" s="100" t="e">
        <f t="shared" si="0"/>
        <v>#N/A</v>
      </c>
      <c r="B24" s="100"/>
      <c r="C24" s="100">
        <f>'Company Information'!$B$2</f>
        <v>0</v>
      </c>
      <c r="D24" s="100" t="e">
        <f>VLOOKUP(C24,'Scratch paper'!$H$2:$I$12,2,FALSE)</f>
        <v>#N/A</v>
      </c>
      <c r="E24" s="100">
        <f>'Company Information'!$B$3</f>
        <v>0</v>
      </c>
      <c r="F24" s="100" t="e">
        <f>VLOOKUP(E24,'Scratch paper'!$D$2:$E$4,2,FALSE)</f>
        <v>#N/A</v>
      </c>
      <c r="G24" s="100" t="str">
        <f>VLOOKUP(J24,'Scratch paper'!$D$7:$E$9, 2, FALSE)</f>
        <v>GI</v>
      </c>
      <c r="H24" s="100" t="str">
        <f>VLOOKUP(K24,'Scratch paper'!$D$11:$E$13,2,FALSE)</f>
        <v>G</v>
      </c>
      <c r="I24" s="78">
        <v>23</v>
      </c>
      <c r="J24" s="78" t="s">
        <v>161</v>
      </c>
      <c r="K24" s="78" t="s">
        <v>68</v>
      </c>
      <c r="L24" s="79"/>
      <c r="M24" s="79"/>
      <c r="N24" s="79"/>
      <c r="O24" s="79"/>
      <c r="P24" s="80"/>
      <c r="Q24" s="80"/>
      <c r="R24" s="93"/>
      <c r="S24" s="93"/>
    </row>
    <row r="25" spans="1:19" s="56" customFormat="1" ht="12.75" customHeight="1" x14ac:dyDescent="0.2">
      <c r="A25" s="100" t="e">
        <f t="shared" si="0"/>
        <v>#N/A</v>
      </c>
      <c r="B25" s="100"/>
      <c r="C25" s="100">
        <f>'Company Information'!$B$2</f>
        <v>0</v>
      </c>
      <c r="D25" s="100" t="e">
        <f>VLOOKUP(C25,'Scratch paper'!$H$2:$I$12,2,FALSE)</f>
        <v>#N/A</v>
      </c>
      <c r="E25" s="100">
        <f>'Company Information'!$B$3</f>
        <v>0</v>
      </c>
      <c r="F25" s="100" t="e">
        <f>VLOOKUP(E25,'Scratch paper'!$D$2:$E$4,2,FALSE)</f>
        <v>#N/A</v>
      </c>
      <c r="G25" s="100" t="str">
        <f>VLOOKUP(J25,'Scratch paper'!$D$7:$E$9, 2, FALSE)</f>
        <v>GI</v>
      </c>
      <c r="H25" s="100" t="str">
        <f>VLOOKUP(K25,'Scratch paper'!$D$11:$E$13,2,FALSE)</f>
        <v>G</v>
      </c>
      <c r="I25" s="78">
        <v>24</v>
      </c>
      <c r="J25" s="78" t="s">
        <v>161</v>
      </c>
      <c r="K25" s="78" t="s">
        <v>68</v>
      </c>
      <c r="L25" s="79"/>
      <c r="M25" s="79"/>
      <c r="N25" s="79"/>
      <c r="O25" s="79"/>
      <c r="P25" s="80"/>
      <c r="Q25" s="80"/>
      <c r="R25" s="93"/>
      <c r="S25" s="93"/>
    </row>
    <row r="26" spans="1:19" s="56" customFormat="1" ht="12.75" customHeight="1" thickBot="1" x14ac:dyDescent="0.25">
      <c r="A26" s="100" t="e">
        <f t="shared" si="0"/>
        <v>#N/A</v>
      </c>
      <c r="B26" s="100"/>
      <c r="C26" s="100">
        <f>'Company Information'!$B$2</f>
        <v>0</v>
      </c>
      <c r="D26" s="100" t="e">
        <f>VLOOKUP(C26,'Scratch paper'!$H$2:$I$12,2,FALSE)</f>
        <v>#N/A</v>
      </c>
      <c r="E26" s="100">
        <f>'Company Information'!$B$3</f>
        <v>0</v>
      </c>
      <c r="F26" s="100" t="e">
        <f>VLOOKUP(E26,'Scratch paper'!$D$2:$E$4,2,FALSE)</f>
        <v>#N/A</v>
      </c>
      <c r="G26" s="100" t="str">
        <f>VLOOKUP(J26,'Scratch paper'!$D$7:$E$9, 2, FALSE)</f>
        <v>GI</v>
      </c>
      <c r="H26" s="100" t="str">
        <f>VLOOKUP(K26,'Scratch paper'!$D$11:$E$13,2,FALSE)</f>
        <v>G</v>
      </c>
      <c r="I26" s="113">
        <v>25</v>
      </c>
      <c r="J26" s="113" t="s">
        <v>161</v>
      </c>
      <c r="K26" s="113" t="s">
        <v>68</v>
      </c>
      <c r="L26" s="114"/>
      <c r="M26" s="114"/>
      <c r="N26" s="114"/>
      <c r="O26" s="114"/>
      <c r="P26" s="115"/>
      <c r="Q26" s="115"/>
      <c r="R26" s="125"/>
      <c r="S26" s="125"/>
    </row>
    <row r="27" spans="1:19" ht="13.5" thickTop="1" x14ac:dyDescent="0.2">
      <c r="A27" s="100" t="e">
        <f t="shared" si="0"/>
        <v>#N/A</v>
      </c>
      <c r="B27" s="101"/>
      <c r="C27" s="100">
        <f>'Company Information'!$B$2</f>
        <v>0</v>
      </c>
      <c r="D27" s="100" t="e">
        <f>VLOOKUP(C27,'Scratch paper'!$H$2:$I$12,2,FALSE)</f>
        <v>#N/A</v>
      </c>
      <c r="E27" s="100">
        <f>'Company Information'!$B$3</f>
        <v>0</v>
      </c>
      <c r="F27" s="100" t="e">
        <f>VLOOKUP(E27,'Scratch paper'!$D$2:$E$4,2,FALSE)</f>
        <v>#N/A</v>
      </c>
      <c r="G27" s="100" t="str">
        <f>VLOOKUP(J27,'Scratch paper'!$D$7:$E$9, 2, FALSE)</f>
        <v>GI</v>
      </c>
      <c r="H27" s="100" t="str">
        <f>VLOOKUP(K27,'Scratch paper'!$D$11:$E$13,2,FALSE)</f>
        <v>B</v>
      </c>
      <c r="I27" s="103">
        <v>1</v>
      </c>
      <c r="J27" s="103" t="s">
        <v>161</v>
      </c>
      <c r="K27" s="103" t="s">
        <v>69</v>
      </c>
      <c r="L27" s="104"/>
      <c r="M27" s="104"/>
      <c r="N27" s="104"/>
      <c r="O27" s="104"/>
      <c r="P27" s="105"/>
      <c r="Q27" s="105"/>
      <c r="R27" s="111"/>
      <c r="S27" s="111"/>
    </row>
    <row r="28" spans="1:19" x14ac:dyDescent="0.2">
      <c r="A28" s="100" t="e">
        <f t="shared" si="0"/>
        <v>#N/A</v>
      </c>
      <c r="B28" s="101"/>
      <c r="C28" s="100">
        <f>'Company Information'!$B$2</f>
        <v>0</v>
      </c>
      <c r="D28" s="100" t="e">
        <f>VLOOKUP(C28,'Scratch paper'!$H$2:$I$12,2,FALSE)</f>
        <v>#N/A</v>
      </c>
      <c r="E28" s="100">
        <f>'Company Information'!$B$3</f>
        <v>0</v>
      </c>
      <c r="F28" s="100" t="e">
        <f>VLOOKUP(E28,'Scratch paper'!$D$2:$E$4,2,FALSE)</f>
        <v>#N/A</v>
      </c>
      <c r="G28" s="100" t="str">
        <f>VLOOKUP(J28,'Scratch paper'!$D$7:$E$9, 2, FALSE)</f>
        <v>GI</v>
      </c>
      <c r="H28" s="100" t="str">
        <f>VLOOKUP(K28,'Scratch paper'!$D$11:$E$13,2,FALSE)</f>
        <v>B</v>
      </c>
      <c r="I28" s="81">
        <v>2</v>
      </c>
      <c r="J28" s="81" t="s">
        <v>161</v>
      </c>
      <c r="K28" s="81" t="s">
        <v>69</v>
      </c>
      <c r="L28" s="82"/>
      <c r="M28" s="82"/>
      <c r="N28" s="82"/>
      <c r="O28" s="82"/>
      <c r="P28" s="83"/>
      <c r="Q28" s="83"/>
      <c r="R28" s="94"/>
      <c r="S28" s="94"/>
    </row>
    <row r="29" spans="1:19" x14ac:dyDescent="0.2">
      <c r="A29" s="100" t="e">
        <f t="shared" si="0"/>
        <v>#N/A</v>
      </c>
      <c r="B29" s="101"/>
      <c r="C29" s="100">
        <f>'Company Information'!$B$2</f>
        <v>0</v>
      </c>
      <c r="D29" s="100" t="e">
        <f>VLOOKUP(C29,'Scratch paper'!$H$2:$I$12,2,FALSE)</f>
        <v>#N/A</v>
      </c>
      <c r="E29" s="100">
        <f>'Company Information'!$B$3</f>
        <v>0</v>
      </c>
      <c r="F29" s="100" t="e">
        <f>VLOOKUP(E29,'Scratch paper'!$D$2:$E$4,2,FALSE)</f>
        <v>#N/A</v>
      </c>
      <c r="G29" s="100" t="str">
        <f>VLOOKUP(J29,'Scratch paper'!$D$7:$E$9, 2, FALSE)</f>
        <v>GI</v>
      </c>
      <c r="H29" s="100" t="str">
        <f>VLOOKUP(K29,'Scratch paper'!$D$11:$E$13,2,FALSE)</f>
        <v>B</v>
      </c>
      <c r="I29" s="81">
        <v>3</v>
      </c>
      <c r="J29" s="81" t="s">
        <v>161</v>
      </c>
      <c r="K29" s="81" t="s">
        <v>69</v>
      </c>
      <c r="L29" s="82"/>
      <c r="M29" s="82"/>
      <c r="N29" s="82"/>
      <c r="O29" s="82"/>
      <c r="P29" s="83"/>
      <c r="Q29" s="83"/>
      <c r="R29" s="94"/>
      <c r="S29" s="94"/>
    </row>
    <row r="30" spans="1:19" x14ac:dyDescent="0.2">
      <c r="A30" s="100" t="e">
        <f t="shared" si="0"/>
        <v>#N/A</v>
      </c>
      <c r="B30" s="101"/>
      <c r="C30" s="100">
        <f>'Company Information'!$B$2</f>
        <v>0</v>
      </c>
      <c r="D30" s="100" t="e">
        <f>VLOOKUP(C30,'Scratch paper'!$H$2:$I$12,2,FALSE)</f>
        <v>#N/A</v>
      </c>
      <c r="E30" s="100">
        <f>'Company Information'!$B$3</f>
        <v>0</v>
      </c>
      <c r="F30" s="100" t="e">
        <f>VLOOKUP(E30,'Scratch paper'!$D$2:$E$4,2,FALSE)</f>
        <v>#N/A</v>
      </c>
      <c r="G30" s="100" t="str">
        <f>VLOOKUP(J30,'Scratch paper'!$D$7:$E$9, 2, FALSE)</f>
        <v>GI</v>
      </c>
      <c r="H30" s="100" t="str">
        <f>VLOOKUP(K30,'Scratch paper'!$D$11:$E$13,2,FALSE)</f>
        <v>B</v>
      </c>
      <c r="I30" s="81">
        <v>4</v>
      </c>
      <c r="J30" s="81" t="s">
        <v>161</v>
      </c>
      <c r="K30" s="81" t="s">
        <v>69</v>
      </c>
      <c r="L30" s="82"/>
      <c r="M30" s="82"/>
      <c r="N30" s="82"/>
      <c r="O30" s="82"/>
      <c r="P30" s="83"/>
      <c r="Q30" s="83"/>
      <c r="R30" s="94"/>
      <c r="S30" s="94"/>
    </row>
    <row r="31" spans="1:19" x14ac:dyDescent="0.2">
      <c r="A31" s="100" t="e">
        <f t="shared" si="0"/>
        <v>#N/A</v>
      </c>
      <c r="B31" s="101"/>
      <c r="C31" s="100">
        <f>'Company Information'!$B$2</f>
        <v>0</v>
      </c>
      <c r="D31" s="100" t="e">
        <f>VLOOKUP(C31,'Scratch paper'!$H$2:$I$12,2,FALSE)</f>
        <v>#N/A</v>
      </c>
      <c r="E31" s="100">
        <f>'Company Information'!$B$3</f>
        <v>0</v>
      </c>
      <c r="F31" s="100" t="e">
        <f>VLOOKUP(E31,'Scratch paper'!$D$2:$E$4,2,FALSE)</f>
        <v>#N/A</v>
      </c>
      <c r="G31" s="100" t="str">
        <f>VLOOKUP(J31,'Scratch paper'!$D$7:$E$9, 2, FALSE)</f>
        <v>GI</v>
      </c>
      <c r="H31" s="100" t="str">
        <f>VLOOKUP(K31,'Scratch paper'!$D$11:$E$13,2,FALSE)</f>
        <v>B</v>
      </c>
      <c r="I31" s="81">
        <v>5</v>
      </c>
      <c r="J31" s="81" t="s">
        <v>161</v>
      </c>
      <c r="K31" s="81" t="s">
        <v>69</v>
      </c>
      <c r="L31" s="82"/>
      <c r="M31" s="82"/>
      <c r="N31" s="82"/>
      <c r="O31" s="82"/>
      <c r="P31" s="83"/>
      <c r="Q31" s="83"/>
      <c r="R31" s="94"/>
      <c r="S31" s="94"/>
    </row>
    <row r="32" spans="1:19" x14ac:dyDescent="0.2">
      <c r="A32" s="100" t="e">
        <f t="shared" si="0"/>
        <v>#N/A</v>
      </c>
      <c r="B32" s="101"/>
      <c r="C32" s="100">
        <f>'Company Information'!$B$2</f>
        <v>0</v>
      </c>
      <c r="D32" s="100" t="e">
        <f>VLOOKUP(C32,'Scratch paper'!$H$2:$I$12,2,FALSE)</f>
        <v>#N/A</v>
      </c>
      <c r="E32" s="100">
        <f>'Company Information'!$B$3</f>
        <v>0</v>
      </c>
      <c r="F32" s="100" t="e">
        <f>VLOOKUP(E32,'Scratch paper'!$D$2:$E$4,2,FALSE)</f>
        <v>#N/A</v>
      </c>
      <c r="G32" s="100" t="str">
        <f>VLOOKUP(J32,'Scratch paper'!$D$7:$E$9, 2, FALSE)</f>
        <v>GI</v>
      </c>
      <c r="H32" s="100" t="str">
        <f>VLOOKUP(K32,'Scratch paper'!$D$11:$E$13,2,FALSE)</f>
        <v>B</v>
      </c>
      <c r="I32" s="81">
        <v>6</v>
      </c>
      <c r="J32" s="81" t="s">
        <v>161</v>
      </c>
      <c r="K32" s="81" t="s">
        <v>69</v>
      </c>
      <c r="L32" s="82"/>
      <c r="M32" s="82"/>
      <c r="N32" s="82"/>
      <c r="O32" s="82"/>
      <c r="P32" s="83"/>
      <c r="Q32" s="83"/>
      <c r="R32" s="94"/>
      <c r="S32" s="94"/>
    </row>
    <row r="33" spans="1:19" x14ac:dyDescent="0.2">
      <c r="A33" s="100" t="e">
        <f t="shared" si="0"/>
        <v>#N/A</v>
      </c>
      <c r="B33" s="101"/>
      <c r="C33" s="100">
        <f>'Company Information'!$B$2</f>
        <v>0</v>
      </c>
      <c r="D33" s="100" t="e">
        <f>VLOOKUP(C33,'Scratch paper'!$H$2:$I$12,2,FALSE)</f>
        <v>#N/A</v>
      </c>
      <c r="E33" s="100">
        <f>'Company Information'!$B$3</f>
        <v>0</v>
      </c>
      <c r="F33" s="100" t="e">
        <f>VLOOKUP(E33,'Scratch paper'!$D$2:$E$4,2,FALSE)</f>
        <v>#N/A</v>
      </c>
      <c r="G33" s="100" t="str">
        <f>VLOOKUP(J33,'Scratch paper'!$D$7:$E$9, 2, FALSE)</f>
        <v>GI</v>
      </c>
      <c r="H33" s="100" t="str">
        <f>VLOOKUP(K33,'Scratch paper'!$D$11:$E$13,2,FALSE)</f>
        <v>B</v>
      </c>
      <c r="I33" s="81">
        <v>7</v>
      </c>
      <c r="J33" s="81" t="s">
        <v>161</v>
      </c>
      <c r="K33" s="81" t="s">
        <v>69</v>
      </c>
      <c r="L33" s="82"/>
      <c r="M33" s="82"/>
      <c r="N33" s="82"/>
      <c r="O33" s="82"/>
      <c r="P33" s="83"/>
      <c r="Q33" s="83"/>
      <c r="R33" s="94"/>
      <c r="S33" s="94"/>
    </row>
    <row r="34" spans="1:19" x14ac:dyDescent="0.2">
      <c r="A34" s="100" t="e">
        <f t="shared" si="0"/>
        <v>#N/A</v>
      </c>
      <c r="B34" s="101"/>
      <c r="C34" s="100">
        <f>'Company Information'!$B$2</f>
        <v>0</v>
      </c>
      <c r="D34" s="100" t="e">
        <f>VLOOKUP(C34,'Scratch paper'!$H$2:$I$12,2,FALSE)</f>
        <v>#N/A</v>
      </c>
      <c r="E34" s="100">
        <f>'Company Information'!$B$3</f>
        <v>0</v>
      </c>
      <c r="F34" s="100" t="e">
        <f>VLOOKUP(E34,'Scratch paper'!$D$2:$E$4,2,FALSE)</f>
        <v>#N/A</v>
      </c>
      <c r="G34" s="100" t="str">
        <f>VLOOKUP(J34,'Scratch paper'!$D$7:$E$9, 2, FALSE)</f>
        <v>GI</v>
      </c>
      <c r="H34" s="100" t="str">
        <f>VLOOKUP(K34,'Scratch paper'!$D$11:$E$13,2,FALSE)</f>
        <v>B</v>
      </c>
      <c r="I34" s="81">
        <v>8</v>
      </c>
      <c r="J34" s="81" t="s">
        <v>161</v>
      </c>
      <c r="K34" s="81" t="s">
        <v>69</v>
      </c>
      <c r="L34" s="82"/>
      <c r="M34" s="82"/>
      <c r="N34" s="82"/>
      <c r="O34" s="82"/>
      <c r="P34" s="83"/>
      <c r="Q34" s="83"/>
      <c r="R34" s="94"/>
      <c r="S34" s="94"/>
    </row>
    <row r="35" spans="1:19" x14ac:dyDescent="0.2">
      <c r="A35" s="100" t="e">
        <f t="shared" si="0"/>
        <v>#N/A</v>
      </c>
      <c r="B35" s="101"/>
      <c r="C35" s="100">
        <f>'Company Information'!$B$2</f>
        <v>0</v>
      </c>
      <c r="D35" s="100" t="e">
        <f>VLOOKUP(C35,'Scratch paper'!$H$2:$I$12,2,FALSE)</f>
        <v>#N/A</v>
      </c>
      <c r="E35" s="100">
        <f>'Company Information'!$B$3</f>
        <v>0</v>
      </c>
      <c r="F35" s="100" t="e">
        <f>VLOOKUP(E35,'Scratch paper'!$D$2:$E$4,2,FALSE)</f>
        <v>#N/A</v>
      </c>
      <c r="G35" s="100" t="str">
        <f>VLOOKUP(J35,'Scratch paper'!$D$7:$E$9, 2, FALSE)</f>
        <v>GI</v>
      </c>
      <c r="H35" s="100" t="str">
        <f>VLOOKUP(K35,'Scratch paper'!$D$11:$E$13,2,FALSE)</f>
        <v>B</v>
      </c>
      <c r="I35" s="81">
        <v>9</v>
      </c>
      <c r="J35" s="81" t="s">
        <v>161</v>
      </c>
      <c r="K35" s="81" t="s">
        <v>69</v>
      </c>
      <c r="L35" s="82"/>
      <c r="M35" s="82"/>
      <c r="N35" s="82"/>
      <c r="O35" s="82"/>
      <c r="P35" s="83"/>
      <c r="Q35" s="83"/>
      <c r="R35" s="94"/>
      <c r="S35" s="94"/>
    </row>
    <row r="36" spans="1:19" x14ac:dyDescent="0.2">
      <c r="A36" s="100" t="e">
        <f t="shared" si="0"/>
        <v>#N/A</v>
      </c>
      <c r="B36" s="101"/>
      <c r="C36" s="100">
        <f>'Company Information'!$B$2</f>
        <v>0</v>
      </c>
      <c r="D36" s="100" t="e">
        <f>VLOOKUP(C36,'Scratch paper'!$H$2:$I$12,2,FALSE)</f>
        <v>#N/A</v>
      </c>
      <c r="E36" s="100">
        <f>'Company Information'!$B$3</f>
        <v>0</v>
      </c>
      <c r="F36" s="100" t="e">
        <f>VLOOKUP(E36,'Scratch paper'!$D$2:$E$4,2,FALSE)</f>
        <v>#N/A</v>
      </c>
      <c r="G36" s="100" t="str">
        <f>VLOOKUP(J36,'Scratch paper'!$D$7:$E$9, 2, FALSE)</f>
        <v>GI</v>
      </c>
      <c r="H36" s="100" t="str">
        <f>VLOOKUP(K36,'Scratch paper'!$D$11:$E$13,2,FALSE)</f>
        <v>B</v>
      </c>
      <c r="I36" s="81">
        <v>10</v>
      </c>
      <c r="J36" s="81" t="s">
        <v>161</v>
      </c>
      <c r="K36" s="81" t="s">
        <v>69</v>
      </c>
      <c r="L36" s="82"/>
      <c r="M36" s="82"/>
      <c r="N36" s="82"/>
      <c r="O36" s="82"/>
      <c r="P36" s="83"/>
      <c r="Q36" s="83"/>
      <c r="R36" s="94"/>
      <c r="S36" s="94"/>
    </row>
    <row r="37" spans="1:19" x14ac:dyDescent="0.2">
      <c r="A37" s="100" t="e">
        <f t="shared" si="0"/>
        <v>#N/A</v>
      </c>
      <c r="B37" s="101"/>
      <c r="C37" s="100">
        <f>'Company Information'!$B$2</f>
        <v>0</v>
      </c>
      <c r="D37" s="100" t="e">
        <f>VLOOKUP(C37,'Scratch paper'!$H$2:$I$12,2,FALSE)</f>
        <v>#N/A</v>
      </c>
      <c r="E37" s="100">
        <f>'Company Information'!$B$3</f>
        <v>0</v>
      </c>
      <c r="F37" s="100" t="e">
        <f>VLOOKUP(E37,'Scratch paper'!$D$2:$E$4,2,FALSE)</f>
        <v>#N/A</v>
      </c>
      <c r="G37" s="100" t="str">
        <f>VLOOKUP(J37,'Scratch paper'!$D$7:$E$9, 2, FALSE)</f>
        <v>GI</v>
      </c>
      <c r="H37" s="100" t="str">
        <f>VLOOKUP(K37,'Scratch paper'!$D$11:$E$13,2,FALSE)</f>
        <v>B</v>
      </c>
      <c r="I37" s="81">
        <v>11</v>
      </c>
      <c r="J37" s="81" t="s">
        <v>161</v>
      </c>
      <c r="K37" s="81" t="s">
        <v>69</v>
      </c>
      <c r="L37" s="82"/>
      <c r="M37" s="82"/>
      <c r="N37" s="82"/>
      <c r="O37" s="82"/>
      <c r="P37" s="83"/>
      <c r="Q37" s="83"/>
      <c r="R37" s="94"/>
      <c r="S37" s="94"/>
    </row>
    <row r="38" spans="1:19" x14ac:dyDescent="0.2">
      <c r="A38" s="100" t="e">
        <f t="shared" si="0"/>
        <v>#N/A</v>
      </c>
      <c r="B38" s="101"/>
      <c r="C38" s="100">
        <f>'Company Information'!$B$2</f>
        <v>0</v>
      </c>
      <c r="D38" s="100" t="e">
        <f>VLOOKUP(C38,'Scratch paper'!$H$2:$I$12,2,FALSE)</f>
        <v>#N/A</v>
      </c>
      <c r="E38" s="100">
        <f>'Company Information'!$B$3</f>
        <v>0</v>
      </c>
      <c r="F38" s="100" t="e">
        <f>VLOOKUP(E38,'Scratch paper'!$D$2:$E$4,2,FALSE)</f>
        <v>#N/A</v>
      </c>
      <c r="G38" s="100" t="str">
        <f>VLOOKUP(J38,'Scratch paper'!$D$7:$E$9, 2, FALSE)</f>
        <v>GI</v>
      </c>
      <c r="H38" s="100" t="str">
        <f>VLOOKUP(K38,'Scratch paper'!$D$11:$E$13,2,FALSE)</f>
        <v>B</v>
      </c>
      <c r="I38" s="81">
        <v>12</v>
      </c>
      <c r="J38" s="81" t="s">
        <v>161</v>
      </c>
      <c r="K38" s="81" t="s">
        <v>69</v>
      </c>
      <c r="L38" s="82"/>
      <c r="M38" s="82"/>
      <c r="N38" s="82"/>
      <c r="O38" s="82"/>
      <c r="P38" s="83"/>
      <c r="Q38" s="83"/>
      <c r="R38" s="94"/>
      <c r="S38" s="94"/>
    </row>
    <row r="39" spans="1:19" x14ac:dyDescent="0.2">
      <c r="A39" s="100" t="e">
        <f t="shared" si="0"/>
        <v>#N/A</v>
      </c>
      <c r="B39" s="101"/>
      <c r="C39" s="100">
        <f>'Company Information'!$B$2</f>
        <v>0</v>
      </c>
      <c r="D39" s="100" t="e">
        <f>VLOOKUP(C39,'Scratch paper'!$H$2:$I$12,2,FALSE)</f>
        <v>#N/A</v>
      </c>
      <c r="E39" s="100">
        <f>'Company Information'!$B$3</f>
        <v>0</v>
      </c>
      <c r="F39" s="100" t="e">
        <f>VLOOKUP(E39,'Scratch paper'!$D$2:$E$4,2,FALSE)</f>
        <v>#N/A</v>
      </c>
      <c r="G39" s="100" t="str">
        <f>VLOOKUP(J39,'Scratch paper'!$D$7:$E$9, 2, FALSE)</f>
        <v>GI</v>
      </c>
      <c r="H39" s="100" t="str">
        <f>VLOOKUP(K39,'Scratch paper'!$D$11:$E$13,2,FALSE)</f>
        <v>B</v>
      </c>
      <c r="I39" s="81">
        <v>13</v>
      </c>
      <c r="J39" s="81" t="s">
        <v>161</v>
      </c>
      <c r="K39" s="81" t="s">
        <v>69</v>
      </c>
      <c r="L39" s="82"/>
      <c r="M39" s="82"/>
      <c r="N39" s="82"/>
      <c r="O39" s="82"/>
      <c r="P39" s="83"/>
      <c r="Q39" s="83"/>
      <c r="R39" s="94"/>
      <c r="S39" s="94"/>
    </row>
    <row r="40" spans="1:19" x14ac:dyDescent="0.2">
      <c r="A40" s="100" t="e">
        <f t="shared" si="0"/>
        <v>#N/A</v>
      </c>
      <c r="B40" s="101"/>
      <c r="C40" s="100">
        <f>'Company Information'!$B$2</f>
        <v>0</v>
      </c>
      <c r="D40" s="100" t="e">
        <f>VLOOKUP(C40,'Scratch paper'!$H$2:$I$12,2,FALSE)</f>
        <v>#N/A</v>
      </c>
      <c r="E40" s="100">
        <f>'Company Information'!$B$3</f>
        <v>0</v>
      </c>
      <c r="F40" s="100" t="e">
        <f>VLOOKUP(E40,'Scratch paper'!$D$2:$E$4,2,FALSE)</f>
        <v>#N/A</v>
      </c>
      <c r="G40" s="100" t="str">
        <f>VLOOKUP(J40,'Scratch paper'!$D$7:$E$9, 2, FALSE)</f>
        <v>GI</v>
      </c>
      <c r="H40" s="100" t="str">
        <f>VLOOKUP(K40,'Scratch paper'!$D$11:$E$13,2,FALSE)</f>
        <v>B</v>
      </c>
      <c r="I40" s="81">
        <v>14</v>
      </c>
      <c r="J40" s="81" t="s">
        <v>161</v>
      </c>
      <c r="K40" s="81" t="s">
        <v>69</v>
      </c>
      <c r="L40" s="82"/>
      <c r="M40" s="82"/>
      <c r="N40" s="82"/>
      <c r="O40" s="82"/>
      <c r="P40" s="83"/>
      <c r="Q40" s="83"/>
      <c r="R40" s="94"/>
      <c r="S40" s="94"/>
    </row>
    <row r="41" spans="1:19" x14ac:dyDescent="0.2">
      <c r="A41" s="100" t="e">
        <f t="shared" si="0"/>
        <v>#N/A</v>
      </c>
      <c r="B41" s="101"/>
      <c r="C41" s="100">
        <f>'Company Information'!$B$2</f>
        <v>0</v>
      </c>
      <c r="D41" s="100" t="e">
        <f>VLOOKUP(C41,'Scratch paper'!$H$2:$I$12,2,FALSE)</f>
        <v>#N/A</v>
      </c>
      <c r="E41" s="100">
        <f>'Company Information'!$B$3</f>
        <v>0</v>
      </c>
      <c r="F41" s="100" t="e">
        <f>VLOOKUP(E41,'Scratch paper'!$D$2:$E$4,2,FALSE)</f>
        <v>#N/A</v>
      </c>
      <c r="G41" s="100" t="str">
        <f>VLOOKUP(J41,'Scratch paper'!$D$7:$E$9, 2, FALSE)</f>
        <v>GI</v>
      </c>
      <c r="H41" s="100" t="str">
        <f>VLOOKUP(K41,'Scratch paper'!$D$11:$E$13,2,FALSE)</f>
        <v>B</v>
      </c>
      <c r="I41" s="81">
        <v>15</v>
      </c>
      <c r="J41" s="81" t="s">
        <v>161</v>
      </c>
      <c r="K41" s="81" t="s">
        <v>69</v>
      </c>
      <c r="L41" s="82"/>
      <c r="M41" s="82"/>
      <c r="N41" s="82"/>
      <c r="O41" s="82"/>
      <c r="P41" s="83"/>
      <c r="Q41" s="83"/>
      <c r="R41" s="94"/>
      <c r="S41" s="94"/>
    </row>
    <row r="42" spans="1:19" x14ac:dyDescent="0.2">
      <c r="A42" s="100" t="e">
        <f t="shared" si="0"/>
        <v>#N/A</v>
      </c>
      <c r="B42" s="101"/>
      <c r="C42" s="100">
        <f>'Company Information'!$B$2</f>
        <v>0</v>
      </c>
      <c r="D42" s="100" t="e">
        <f>VLOOKUP(C42,'Scratch paper'!$H$2:$I$12,2,FALSE)</f>
        <v>#N/A</v>
      </c>
      <c r="E42" s="100">
        <f>'Company Information'!$B$3</f>
        <v>0</v>
      </c>
      <c r="F42" s="100" t="e">
        <f>VLOOKUP(E42,'Scratch paper'!$D$2:$E$4,2,FALSE)</f>
        <v>#N/A</v>
      </c>
      <c r="G42" s="100" t="str">
        <f>VLOOKUP(J42,'Scratch paper'!$D$7:$E$9, 2, FALSE)</f>
        <v>GI</v>
      </c>
      <c r="H42" s="100" t="str">
        <f>VLOOKUP(K42,'Scratch paper'!$D$11:$E$13,2,FALSE)</f>
        <v>B</v>
      </c>
      <c r="I42" s="81">
        <v>16</v>
      </c>
      <c r="J42" s="81" t="s">
        <v>161</v>
      </c>
      <c r="K42" s="81" t="s">
        <v>69</v>
      </c>
      <c r="L42" s="82"/>
      <c r="M42" s="82"/>
      <c r="N42" s="82"/>
      <c r="O42" s="82"/>
      <c r="P42" s="83"/>
      <c r="Q42" s="83"/>
      <c r="R42" s="94"/>
      <c r="S42" s="94"/>
    </row>
    <row r="43" spans="1:19" x14ac:dyDescent="0.2">
      <c r="A43" s="100" t="e">
        <f t="shared" si="0"/>
        <v>#N/A</v>
      </c>
      <c r="B43" s="101"/>
      <c r="C43" s="100">
        <f>'Company Information'!$B$2</f>
        <v>0</v>
      </c>
      <c r="D43" s="100" t="e">
        <f>VLOOKUP(C43,'Scratch paper'!$H$2:$I$12,2,FALSE)</f>
        <v>#N/A</v>
      </c>
      <c r="E43" s="100">
        <f>'Company Information'!$B$3</f>
        <v>0</v>
      </c>
      <c r="F43" s="100" t="e">
        <f>VLOOKUP(E43,'Scratch paper'!$D$2:$E$4,2,FALSE)</f>
        <v>#N/A</v>
      </c>
      <c r="G43" s="100" t="str">
        <f>VLOOKUP(J43,'Scratch paper'!$D$7:$E$9, 2, FALSE)</f>
        <v>GI</v>
      </c>
      <c r="H43" s="100" t="str">
        <f>VLOOKUP(K43,'Scratch paper'!$D$11:$E$13,2,FALSE)</f>
        <v>B</v>
      </c>
      <c r="I43" s="81">
        <v>17</v>
      </c>
      <c r="J43" s="81" t="s">
        <v>161</v>
      </c>
      <c r="K43" s="81" t="s">
        <v>69</v>
      </c>
      <c r="L43" s="82"/>
      <c r="M43" s="82"/>
      <c r="N43" s="82"/>
      <c r="O43" s="82"/>
      <c r="P43" s="83"/>
      <c r="Q43" s="83"/>
      <c r="R43" s="94"/>
      <c r="S43" s="94"/>
    </row>
    <row r="44" spans="1:19" x14ac:dyDescent="0.2">
      <c r="A44" s="100" t="e">
        <f t="shared" si="0"/>
        <v>#N/A</v>
      </c>
      <c r="B44" s="101"/>
      <c r="C44" s="100">
        <f>'Company Information'!$B$2</f>
        <v>0</v>
      </c>
      <c r="D44" s="100" t="e">
        <f>VLOOKUP(C44,'Scratch paper'!$H$2:$I$12,2,FALSE)</f>
        <v>#N/A</v>
      </c>
      <c r="E44" s="100">
        <f>'Company Information'!$B$3</f>
        <v>0</v>
      </c>
      <c r="F44" s="100" t="e">
        <f>VLOOKUP(E44,'Scratch paper'!$D$2:$E$4,2,FALSE)</f>
        <v>#N/A</v>
      </c>
      <c r="G44" s="100" t="str">
        <f>VLOOKUP(J44,'Scratch paper'!$D$7:$E$9, 2, FALSE)</f>
        <v>GI</v>
      </c>
      <c r="H44" s="100" t="str">
        <f>VLOOKUP(K44,'Scratch paper'!$D$11:$E$13,2,FALSE)</f>
        <v>B</v>
      </c>
      <c r="I44" s="81">
        <v>18</v>
      </c>
      <c r="J44" s="81" t="s">
        <v>161</v>
      </c>
      <c r="K44" s="81" t="s">
        <v>69</v>
      </c>
      <c r="L44" s="82"/>
      <c r="M44" s="82"/>
      <c r="N44" s="82"/>
      <c r="O44" s="82"/>
      <c r="P44" s="83"/>
      <c r="Q44" s="83"/>
      <c r="R44" s="94"/>
      <c r="S44" s="94"/>
    </row>
    <row r="45" spans="1:19" x14ac:dyDescent="0.2">
      <c r="A45" s="100" t="e">
        <f t="shared" si="0"/>
        <v>#N/A</v>
      </c>
      <c r="B45" s="101"/>
      <c r="C45" s="100">
        <f>'Company Information'!$B$2</f>
        <v>0</v>
      </c>
      <c r="D45" s="100" t="e">
        <f>VLOOKUP(C45,'Scratch paper'!$H$2:$I$12,2,FALSE)</f>
        <v>#N/A</v>
      </c>
      <c r="E45" s="100">
        <f>'Company Information'!$B$3</f>
        <v>0</v>
      </c>
      <c r="F45" s="100" t="e">
        <f>VLOOKUP(E45,'Scratch paper'!$D$2:$E$4,2,FALSE)</f>
        <v>#N/A</v>
      </c>
      <c r="G45" s="100" t="str">
        <f>VLOOKUP(J45,'Scratch paper'!$D$7:$E$9, 2, FALSE)</f>
        <v>GI</v>
      </c>
      <c r="H45" s="100" t="str">
        <f>VLOOKUP(K45,'Scratch paper'!$D$11:$E$13,2,FALSE)</f>
        <v>B</v>
      </c>
      <c r="I45" s="81">
        <v>19</v>
      </c>
      <c r="J45" s="81" t="s">
        <v>161</v>
      </c>
      <c r="K45" s="81" t="s">
        <v>69</v>
      </c>
      <c r="L45" s="82"/>
      <c r="M45" s="82"/>
      <c r="N45" s="82"/>
      <c r="O45" s="82"/>
      <c r="P45" s="83"/>
      <c r="Q45" s="83"/>
      <c r="R45" s="94"/>
      <c r="S45" s="94"/>
    </row>
    <row r="46" spans="1:19" x14ac:dyDescent="0.2">
      <c r="A46" s="100" t="e">
        <f t="shared" si="0"/>
        <v>#N/A</v>
      </c>
      <c r="B46" s="101"/>
      <c r="C46" s="100">
        <f>'Company Information'!$B$2</f>
        <v>0</v>
      </c>
      <c r="D46" s="100" t="e">
        <f>VLOOKUP(C46,'Scratch paper'!$H$2:$I$12,2,FALSE)</f>
        <v>#N/A</v>
      </c>
      <c r="E46" s="100">
        <f>'Company Information'!$B$3</f>
        <v>0</v>
      </c>
      <c r="F46" s="100" t="e">
        <f>VLOOKUP(E46,'Scratch paper'!$D$2:$E$4,2,FALSE)</f>
        <v>#N/A</v>
      </c>
      <c r="G46" s="100" t="str">
        <f>VLOOKUP(J46,'Scratch paper'!$D$7:$E$9, 2, FALSE)</f>
        <v>GI</v>
      </c>
      <c r="H46" s="100" t="str">
        <f>VLOOKUP(K46,'Scratch paper'!$D$11:$E$13,2,FALSE)</f>
        <v>B</v>
      </c>
      <c r="I46" s="81">
        <v>20</v>
      </c>
      <c r="J46" s="81" t="s">
        <v>161</v>
      </c>
      <c r="K46" s="81" t="s">
        <v>69</v>
      </c>
      <c r="L46" s="82"/>
      <c r="M46" s="82"/>
      <c r="N46" s="82"/>
      <c r="O46" s="82"/>
      <c r="P46" s="83"/>
      <c r="Q46" s="83"/>
      <c r="R46" s="94"/>
      <c r="S46" s="94"/>
    </row>
    <row r="47" spans="1:19" x14ac:dyDescent="0.2">
      <c r="A47" s="100" t="e">
        <f t="shared" si="0"/>
        <v>#N/A</v>
      </c>
      <c r="B47" s="101"/>
      <c r="C47" s="100">
        <f>'Company Information'!$B$2</f>
        <v>0</v>
      </c>
      <c r="D47" s="100" t="e">
        <f>VLOOKUP(C47,'Scratch paper'!$H$2:$I$12,2,FALSE)</f>
        <v>#N/A</v>
      </c>
      <c r="E47" s="100">
        <f>'Company Information'!$B$3</f>
        <v>0</v>
      </c>
      <c r="F47" s="100" t="e">
        <f>VLOOKUP(E47,'Scratch paper'!$D$2:$E$4,2,FALSE)</f>
        <v>#N/A</v>
      </c>
      <c r="G47" s="100" t="str">
        <f>VLOOKUP(J47,'Scratch paper'!$D$7:$E$9, 2, FALSE)</f>
        <v>GI</v>
      </c>
      <c r="H47" s="100" t="str">
        <f>VLOOKUP(K47,'Scratch paper'!$D$11:$E$13,2,FALSE)</f>
        <v>B</v>
      </c>
      <c r="I47" s="81">
        <v>21</v>
      </c>
      <c r="J47" s="81" t="s">
        <v>161</v>
      </c>
      <c r="K47" s="81" t="s">
        <v>69</v>
      </c>
      <c r="L47" s="82"/>
      <c r="M47" s="82"/>
      <c r="N47" s="82"/>
      <c r="O47" s="82"/>
      <c r="P47" s="83"/>
      <c r="Q47" s="83"/>
      <c r="R47" s="94"/>
      <c r="S47" s="94"/>
    </row>
    <row r="48" spans="1:19" x14ac:dyDescent="0.2">
      <c r="A48" s="100" t="e">
        <f t="shared" si="0"/>
        <v>#N/A</v>
      </c>
      <c r="B48" s="101"/>
      <c r="C48" s="100">
        <f>'Company Information'!$B$2</f>
        <v>0</v>
      </c>
      <c r="D48" s="100" t="e">
        <f>VLOOKUP(C48,'Scratch paper'!$H$2:$I$12,2,FALSE)</f>
        <v>#N/A</v>
      </c>
      <c r="E48" s="100">
        <f>'Company Information'!$B$3</f>
        <v>0</v>
      </c>
      <c r="F48" s="100" t="e">
        <f>VLOOKUP(E48,'Scratch paper'!$D$2:$E$4,2,FALSE)</f>
        <v>#N/A</v>
      </c>
      <c r="G48" s="100" t="str">
        <f>VLOOKUP(J48,'Scratch paper'!$D$7:$E$9, 2, FALSE)</f>
        <v>GI</v>
      </c>
      <c r="H48" s="100" t="str">
        <f>VLOOKUP(K48,'Scratch paper'!$D$11:$E$13,2,FALSE)</f>
        <v>B</v>
      </c>
      <c r="I48" s="81">
        <v>22</v>
      </c>
      <c r="J48" s="81" t="s">
        <v>161</v>
      </c>
      <c r="K48" s="81" t="s">
        <v>69</v>
      </c>
      <c r="L48" s="82"/>
      <c r="M48" s="82"/>
      <c r="N48" s="82"/>
      <c r="O48" s="82"/>
      <c r="P48" s="83"/>
      <c r="Q48" s="83"/>
      <c r="R48" s="94"/>
      <c r="S48" s="94"/>
    </row>
    <row r="49" spans="1:19" x14ac:dyDescent="0.2">
      <c r="A49" s="100" t="e">
        <f t="shared" si="0"/>
        <v>#N/A</v>
      </c>
      <c r="B49" s="101"/>
      <c r="C49" s="100">
        <f>'Company Information'!$B$2</f>
        <v>0</v>
      </c>
      <c r="D49" s="100" t="e">
        <f>VLOOKUP(C49,'Scratch paper'!$H$2:$I$12,2,FALSE)</f>
        <v>#N/A</v>
      </c>
      <c r="E49" s="100">
        <f>'Company Information'!$B$3</f>
        <v>0</v>
      </c>
      <c r="F49" s="100" t="e">
        <f>VLOOKUP(E49,'Scratch paper'!$D$2:$E$4,2,FALSE)</f>
        <v>#N/A</v>
      </c>
      <c r="G49" s="100" t="str">
        <f>VLOOKUP(J49,'Scratch paper'!$D$7:$E$9, 2, FALSE)</f>
        <v>GI</v>
      </c>
      <c r="H49" s="100" t="str">
        <f>VLOOKUP(K49,'Scratch paper'!$D$11:$E$13,2,FALSE)</f>
        <v>B</v>
      </c>
      <c r="I49" s="81">
        <v>23</v>
      </c>
      <c r="J49" s="81" t="s">
        <v>161</v>
      </c>
      <c r="K49" s="81" t="s">
        <v>69</v>
      </c>
      <c r="L49" s="82"/>
      <c r="M49" s="82"/>
      <c r="N49" s="82"/>
      <c r="O49" s="82"/>
      <c r="P49" s="83"/>
      <c r="Q49" s="83"/>
      <c r="R49" s="94"/>
      <c r="S49" s="94"/>
    </row>
    <row r="50" spans="1:19" x14ac:dyDescent="0.2">
      <c r="A50" s="100" t="e">
        <f t="shared" si="0"/>
        <v>#N/A</v>
      </c>
      <c r="B50" s="101"/>
      <c r="C50" s="100">
        <f>'Company Information'!$B$2</f>
        <v>0</v>
      </c>
      <c r="D50" s="100" t="e">
        <f>VLOOKUP(C50,'Scratch paper'!$H$2:$I$12,2,FALSE)</f>
        <v>#N/A</v>
      </c>
      <c r="E50" s="100">
        <f>'Company Information'!$B$3</f>
        <v>0</v>
      </c>
      <c r="F50" s="100" t="e">
        <f>VLOOKUP(E50,'Scratch paper'!$D$2:$E$4,2,FALSE)</f>
        <v>#N/A</v>
      </c>
      <c r="G50" s="100" t="str">
        <f>VLOOKUP(J50,'Scratch paper'!$D$7:$E$9, 2, FALSE)</f>
        <v>GI</v>
      </c>
      <c r="H50" s="100" t="str">
        <f>VLOOKUP(K50,'Scratch paper'!$D$11:$E$13,2,FALSE)</f>
        <v>B</v>
      </c>
      <c r="I50" s="81">
        <v>24</v>
      </c>
      <c r="J50" s="81" t="s">
        <v>161</v>
      </c>
      <c r="K50" s="81" t="s">
        <v>69</v>
      </c>
      <c r="L50" s="82"/>
      <c r="M50" s="82"/>
      <c r="N50" s="82"/>
      <c r="O50" s="82"/>
      <c r="P50" s="83"/>
      <c r="Q50" s="83"/>
      <c r="R50" s="94"/>
      <c r="S50" s="94"/>
    </row>
    <row r="51" spans="1:19" ht="13.5" thickBot="1" x14ac:dyDescent="0.25">
      <c r="A51" s="100" t="e">
        <f t="shared" si="0"/>
        <v>#N/A</v>
      </c>
      <c r="B51" s="101"/>
      <c r="C51" s="100">
        <f>'Company Information'!$B$2</f>
        <v>0</v>
      </c>
      <c r="D51" s="100" t="e">
        <f>VLOOKUP(C51,'Scratch paper'!$H$2:$I$12,2,FALSE)</f>
        <v>#N/A</v>
      </c>
      <c r="E51" s="100">
        <f>'Company Information'!$B$3</f>
        <v>0</v>
      </c>
      <c r="F51" s="100" t="e">
        <f>VLOOKUP(E51,'Scratch paper'!$D$2:$E$4,2,FALSE)</f>
        <v>#N/A</v>
      </c>
      <c r="G51" s="100" t="str">
        <f>VLOOKUP(J51,'Scratch paper'!$D$7:$E$9, 2, FALSE)</f>
        <v>GI</v>
      </c>
      <c r="H51" s="100" t="str">
        <f>VLOOKUP(K51,'Scratch paper'!$D$11:$E$13,2,FALSE)</f>
        <v>B</v>
      </c>
      <c r="I51" s="117">
        <v>25</v>
      </c>
      <c r="J51" s="117" t="s">
        <v>161</v>
      </c>
      <c r="K51" s="117" t="s">
        <v>69</v>
      </c>
      <c r="L51" s="118"/>
      <c r="M51" s="118"/>
      <c r="N51" s="118"/>
      <c r="O51" s="118"/>
      <c r="P51" s="119"/>
      <c r="Q51" s="119"/>
      <c r="R51" s="126"/>
      <c r="S51" s="126"/>
    </row>
    <row r="52" spans="1:19" ht="13.5" thickTop="1" x14ac:dyDescent="0.2">
      <c r="A52" s="100" t="e">
        <f t="shared" si="0"/>
        <v>#N/A</v>
      </c>
      <c r="B52" s="101"/>
      <c r="C52" s="100">
        <f>'Company Information'!$B$2</f>
        <v>0</v>
      </c>
      <c r="D52" s="100" t="e">
        <f>VLOOKUP(C52,'Scratch paper'!$H$2:$I$12,2,FALSE)</f>
        <v>#N/A</v>
      </c>
      <c r="E52" s="100">
        <f>'Company Information'!$B$3</f>
        <v>0</v>
      </c>
      <c r="F52" s="100" t="e">
        <f>VLOOKUP(E52,'Scratch paper'!$D$2:$E$4,2,FALSE)</f>
        <v>#N/A</v>
      </c>
      <c r="G52" s="100" t="str">
        <f>VLOOKUP(J52,'Scratch paper'!$D$7:$E$9, 2, FALSE)</f>
        <v>GI</v>
      </c>
      <c r="H52" s="100" t="str">
        <f>VLOOKUP(K52,'Scratch paper'!$D$11:$E$13,2,FALSE)</f>
        <v>S</v>
      </c>
      <c r="I52" s="107">
        <v>1</v>
      </c>
      <c r="J52" s="107" t="s">
        <v>161</v>
      </c>
      <c r="K52" s="107" t="s">
        <v>70</v>
      </c>
      <c r="L52" s="108"/>
      <c r="M52" s="108"/>
      <c r="N52" s="108"/>
      <c r="O52" s="108"/>
      <c r="P52" s="109"/>
      <c r="Q52" s="109"/>
      <c r="R52" s="112"/>
      <c r="S52" s="112"/>
    </row>
    <row r="53" spans="1:19" x14ac:dyDescent="0.2">
      <c r="A53" s="100" t="e">
        <f t="shared" si="0"/>
        <v>#N/A</v>
      </c>
      <c r="B53" s="101"/>
      <c r="C53" s="100">
        <f>'Company Information'!$B$2</f>
        <v>0</v>
      </c>
      <c r="D53" s="100" t="e">
        <f>VLOOKUP(C53,'Scratch paper'!$H$2:$I$12,2,FALSE)</f>
        <v>#N/A</v>
      </c>
      <c r="E53" s="100">
        <f>'Company Information'!$B$3</f>
        <v>0</v>
      </c>
      <c r="F53" s="100" t="e">
        <f>VLOOKUP(E53,'Scratch paper'!$D$2:$E$4,2,FALSE)</f>
        <v>#N/A</v>
      </c>
      <c r="G53" s="100" t="str">
        <f>VLOOKUP(J53,'Scratch paper'!$D$7:$E$9, 2, FALSE)</f>
        <v>GI</v>
      </c>
      <c r="H53" s="100" t="str">
        <f>VLOOKUP(K53,'Scratch paper'!$D$11:$E$13,2,FALSE)</f>
        <v>S</v>
      </c>
      <c r="I53" s="84">
        <v>2</v>
      </c>
      <c r="J53" s="84" t="s">
        <v>161</v>
      </c>
      <c r="K53" s="84" t="s">
        <v>70</v>
      </c>
      <c r="L53" s="85"/>
      <c r="M53" s="85"/>
      <c r="N53" s="85"/>
      <c r="O53" s="85"/>
      <c r="P53" s="86"/>
      <c r="Q53" s="86"/>
      <c r="R53" s="95"/>
      <c r="S53" s="95"/>
    </row>
    <row r="54" spans="1:19" x14ac:dyDescent="0.2">
      <c r="A54" s="100" t="e">
        <f t="shared" si="0"/>
        <v>#N/A</v>
      </c>
      <c r="B54" s="101"/>
      <c r="C54" s="100">
        <f>'Company Information'!$B$2</f>
        <v>0</v>
      </c>
      <c r="D54" s="100" t="e">
        <f>VLOOKUP(C54,'Scratch paper'!$H$2:$I$12,2,FALSE)</f>
        <v>#N/A</v>
      </c>
      <c r="E54" s="100">
        <f>'Company Information'!$B$3</f>
        <v>0</v>
      </c>
      <c r="F54" s="100" t="e">
        <f>VLOOKUP(E54,'Scratch paper'!$D$2:$E$4,2,FALSE)</f>
        <v>#N/A</v>
      </c>
      <c r="G54" s="100" t="str">
        <f>VLOOKUP(J54,'Scratch paper'!$D$7:$E$9, 2, FALSE)</f>
        <v>GI</v>
      </c>
      <c r="H54" s="100" t="str">
        <f>VLOOKUP(K54,'Scratch paper'!$D$11:$E$13,2,FALSE)</f>
        <v>S</v>
      </c>
      <c r="I54" s="84">
        <v>3</v>
      </c>
      <c r="J54" s="84" t="s">
        <v>161</v>
      </c>
      <c r="K54" s="84" t="s">
        <v>70</v>
      </c>
      <c r="L54" s="85"/>
      <c r="M54" s="85"/>
      <c r="N54" s="85"/>
      <c r="O54" s="85"/>
      <c r="P54" s="86"/>
      <c r="Q54" s="86"/>
      <c r="R54" s="95"/>
      <c r="S54" s="95"/>
    </row>
    <row r="55" spans="1:19" x14ac:dyDescent="0.2">
      <c r="A55" s="100" t="e">
        <f t="shared" si="0"/>
        <v>#N/A</v>
      </c>
      <c r="B55" s="101"/>
      <c r="C55" s="100">
        <f>'Company Information'!$B$2</f>
        <v>0</v>
      </c>
      <c r="D55" s="100" t="e">
        <f>VLOOKUP(C55,'Scratch paper'!$H$2:$I$12,2,FALSE)</f>
        <v>#N/A</v>
      </c>
      <c r="E55" s="100">
        <f>'Company Information'!$B$3</f>
        <v>0</v>
      </c>
      <c r="F55" s="100" t="e">
        <f>VLOOKUP(E55,'Scratch paper'!$D$2:$E$4,2,FALSE)</f>
        <v>#N/A</v>
      </c>
      <c r="G55" s="100" t="str">
        <f>VLOOKUP(J55,'Scratch paper'!$D$7:$E$9, 2, FALSE)</f>
        <v>GI</v>
      </c>
      <c r="H55" s="100" t="str">
        <f>VLOOKUP(K55,'Scratch paper'!$D$11:$E$13,2,FALSE)</f>
        <v>S</v>
      </c>
      <c r="I55" s="84">
        <v>4</v>
      </c>
      <c r="J55" s="84" t="s">
        <v>161</v>
      </c>
      <c r="K55" s="84" t="s">
        <v>70</v>
      </c>
      <c r="L55" s="85"/>
      <c r="M55" s="85"/>
      <c r="N55" s="85"/>
      <c r="O55" s="85"/>
      <c r="P55" s="86"/>
      <c r="Q55" s="86"/>
      <c r="R55" s="95"/>
      <c r="S55" s="95"/>
    </row>
    <row r="56" spans="1:19" x14ac:dyDescent="0.2">
      <c r="A56" s="100" t="e">
        <f t="shared" si="0"/>
        <v>#N/A</v>
      </c>
      <c r="B56" s="101"/>
      <c r="C56" s="100">
        <f>'Company Information'!$B$2</f>
        <v>0</v>
      </c>
      <c r="D56" s="100" t="e">
        <f>VLOOKUP(C56,'Scratch paper'!$H$2:$I$12,2,FALSE)</f>
        <v>#N/A</v>
      </c>
      <c r="E56" s="100">
        <f>'Company Information'!$B$3</f>
        <v>0</v>
      </c>
      <c r="F56" s="100" t="e">
        <f>VLOOKUP(E56,'Scratch paper'!$D$2:$E$4,2,FALSE)</f>
        <v>#N/A</v>
      </c>
      <c r="G56" s="100" t="str">
        <f>VLOOKUP(J56,'Scratch paper'!$D$7:$E$9, 2, FALSE)</f>
        <v>GI</v>
      </c>
      <c r="H56" s="100" t="str">
        <f>VLOOKUP(K56,'Scratch paper'!$D$11:$E$13,2,FALSE)</f>
        <v>S</v>
      </c>
      <c r="I56" s="84">
        <v>5</v>
      </c>
      <c r="J56" s="84" t="s">
        <v>161</v>
      </c>
      <c r="K56" s="84" t="s">
        <v>70</v>
      </c>
      <c r="L56" s="85"/>
      <c r="M56" s="85"/>
      <c r="N56" s="85"/>
      <c r="O56" s="85"/>
      <c r="P56" s="86"/>
      <c r="Q56" s="86"/>
      <c r="R56" s="95"/>
      <c r="S56" s="95"/>
    </row>
    <row r="57" spans="1:19" x14ac:dyDescent="0.2">
      <c r="A57" s="100" t="e">
        <f t="shared" si="0"/>
        <v>#N/A</v>
      </c>
      <c r="B57" s="101"/>
      <c r="C57" s="100">
        <f>'Company Information'!$B$2</f>
        <v>0</v>
      </c>
      <c r="D57" s="100" t="e">
        <f>VLOOKUP(C57,'Scratch paper'!$H$2:$I$12,2,FALSE)</f>
        <v>#N/A</v>
      </c>
      <c r="E57" s="100">
        <f>'Company Information'!$B$3</f>
        <v>0</v>
      </c>
      <c r="F57" s="100" t="e">
        <f>VLOOKUP(E57,'Scratch paper'!$D$2:$E$4,2,FALSE)</f>
        <v>#N/A</v>
      </c>
      <c r="G57" s="100" t="str">
        <f>VLOOKUP(J57,'Scratch paper'!$D$7:$E$9, 2, FALSE)</f>
        <v>GI</v>
      </c>
      <c r="H57" s="100" t="str">
        <f>VLOOKUP(K57,'Scratch paper'!$D$11:$E$13,2,FALSE)</f>
        <v>S</v>
      </c>
      <c r="I57" s="84">
        <v>6</v>
      </c>
      <c r="J57" s="84" t="s">
        <v>161</v>
      </c>
      <c r="K57" s="84" t="s">
        <v>70</v>
      </c>
      <c r="L57" s="85"/>
      <c r="M57" s="85"/>
      <c r="N57" s="85"/>
      <c r="O57" s="85"/>
      <c r="P57" s="86"/>
      <c r="Q57" s="86"/>
      <c r="R57" s="95"/>
      <c r="S57" s="95"/>
    </row>
    <row r="58" spans="1:19" x14ac:dyDescent="0.2">
      <c r="A58" s="100" t="e">
        <f t="shared" si="0"/>
        <v>#N/A</v>
      </c>
      <c r="B58" s="101"/>
      <c r="C58" s="100">
        <f>'Company Information'!$B$2</f>
        <v>0</v>
      </c>
      <c r="D58" s="100" t="e">
        <f>VLOOKUP(C58,'Scratch paper'!$H$2:$I$12,2,FALSE)</f>
        <v>#N/A</v>
      </c>
      <c r="E58" s="100">
        <f>'Company Information'!$B$3</f>
        <v>0</v>
      </c>
      <c r="F58" s="100" t="e">
        <f>VLOOKUP(E58,'Scratch paper'!$D$2:$E$4,2,FALSE)</f>
        <v>#N/A</v>
      </c>
      <c r="G58" s="100" t="str">
        <f>VLOOKUP(J58,'Scratch paper'!$D$7:$E$9, 2, FALSE)</f>
        <v>GI</v>
      </c>
      <c r="H58" s="100" t="str">
        <f>VLOOKUP(K58,'Scratch paper'!$D$11:$E$13,2,FALSE)</f>
        <v>S</v>
      </c>
      <c r="I58" s="84">
        <v>7</v>
      </c>
      <c r="J58" s="84" t="s">
        <v>161</v>
      </c>
      <c r="K58" s="84" t="s">
        <v>70</v>
      </c>
      <c r="L58" s="85"/>
      <c r="M58" s="85"/>
      <c r="N58" s="85"/>
      <c r="O58" s="85"/>
      <c r="P58" s="86"/>
      <c r="Q58" s="86"/>
      <c r="R58" s="95"/>
      <c r="S58" s="95"/>
    </row>
    <row r="59" spans="1:19" x14ac:dyDescent="0.2">
      <c r="A59" s="100" t="e">
        <f t="shared" si="0"/>
        <v>#N/A</v>
      </c>
      <c r="B59" s="101"/>
      <c r="C59" s="100">
        <f>'Company Information'!$B$2</f>
        <v>0</v>
      </c>
      <c r="D59" s="100" t="e">
        <f>VLOOKUP(C59,'Scratch paper'!$H$2:$I$12,2,FALSE)</f>
        <v>#N/A</v>
      </c>
      <c r="E59" s="100">
        <f>'Company Information'!$B$3</f>
        <v>0</v>
      </c>
      <c r="F59" s="100" t="e">
        <f>VLOOKUP(E59,'Scratch paper'!$D$2:$E$4,2,FALSE)</f>
        <v>#N/A</v>
      </c>
      <c r="G59" s="100" t="str">
        <f>VLOOKUP(J59,'Scratch paper'!$D$7:$E$9, 2, FALSE)</f>
        <v>GI</v>
      </c>
      <c r="H59" s="100" t="str">
        <f>VLOOKUP(K59,'Scratch paper'!$D$11:$E$13,2,FALSE)</f>
        <v>S</v>
      </c>
      <c r="I59" s="84">
        <v>8</v>
      </c>
      <c r="J59" s="84" t="s">
        <v>161</v>
      </c>
      <c r="K59" s="84" t="s">
        <v>70</v>
      </c>
      <c r="L59" s="85"/>
      <c r="M59" s="85"/>
      <c r="N59" s="85"/>
      <c r="O59" s="85"/>
      <c r="P59" s="86"/>
      <c r="Q59" s="86"/>
      <c r="R59" s="95"/>
      <c r="S59" s="95"/>
    </row>
    <row r="60" spans="1:19" x14ac:dyDescent="0.2">
      <c r="A60" s="100" t="e">
        <f t="shared" si="0"/>
        <v>#N/A</v>
      </c>
      <c r="B60" s="101"/>
      <c r="C60" s="100">
        <f>'Company Information'!$B$2</f>
        <v>0</v>
      </c>
      <c r="D60" s="100" t="e">
        <f>VLOOKUP(C60,'Scratch paper'!$H$2:$I$12,2,FALSE)</f>
        <v>#N/A</v>
      </c>
      <c r="E60" s="100">
        <f>'Company Information'!$B$3</f>
        <v>0</v>
      </c>
      <c r="F60" s="100" t="e">
        <f>VLOOKUP(E60,'Scratch paper'!$D$2:$E$4,2,FALSE)</f>
        <v>#N/A</v>
      </c>
      <c r="G60" s="100" t="str">
        <f>VLOOKUP(J60,'Scratch paper'!$D$7:$E$9, 2, FALSE)</f>
        <v>GI</v>
      </c>
      <c r="H60" s="100" t="str">
        <f>VLOOKUP(K60,'Scratch paper'!$D$11:$E$13,2,FALSE)</f>
        <v>S</v>
      </c>
      <c r="I60" s="84">
        <v>9</v>
      </c>
      <c r="J60" s="84" t="s">
        <v>161</v>
      </c>
      <c r="K60" s="84" t="s">
        <v>70</v>
      </c>
      <c r="L60" s="85"/>
      <c r="M60" s="85"/>
      <c r="N60" s="85"/>
      <c r="O60" s="85"/>
      <c r="P60" s="86"/>
      <c r="Q60" s="86"/>
      <c r="R60" s="95"/>
      <c r="S60" s="95"/>
    </row>
    <row r="61" spans="1:19" x14ac:dyDescent="0.2">
      <c r="A61" s="100" t="e">
        <f t="shared" si="0"/>
        <v>#N/A</v>
      </c>
      <c r="B61" s="101"/>
      <c r="C61" s="100">
        <f>'Company Information'!$B$2</f>
        <v>0</v>
      </c>
      <c r="D61" s="100" t="e">
        <f>VLOOKUP(C61,'Scratch paper'!$H$2:$I$12,2,FALSE)</f>
        <v>#N/A</v>
      </c>
      <c r="E61" s="100">
        <f>'Company Information'!$B$3</f>
        <v>0</v>
      </c>
      <c r="F61" s="100" t="e">
        <f>VLOOKUP(E61,'Scratch paper'!$D$2:$E$4,2,FALSE)</f>
        <v>#N/A</v>
      </c>
      <c r="G61" s="100" t="str">
        <f>VLOOKUP(J61,'Scratch paper'!$D$7:$E$9, 2, FALSE)</f>
        <v>GI</v>
      </c>
      <c r="H61" s="100" t="str">
        <f>VLOOKUP(K61,'Scratch paper'!$D$11:$E$13,2,FALSE)</f>
        <v>S</v>
      </c>
      <c r="I61" s="84">
        <v>10</v>
      </c>
      <c r="J61" s="84" t="s">
        <v>161</v>
      </c>
      <c r="K61" s="84" t="s">
        <v>70</v>
      </c>
      <c r="L61" s="85"/>
      <c r="M61" s="85"/>
      <c r="N61" s="85"/>
      <c r="O61" s="85"/>
      <c r="P61" s="86"/>
      <c r="Q61" s="86"/>
      <c r="R61" s="95"/>
      <c r="S61" s="95"/>
    </row>
    <row r="62" spans="1:19" x14ac:dyDescent="0.2">
      <c r="A62" s="100" t="e">
        <f t="shared" si="0"/>
        <v>#N/A</v>
      </c>
      <c r="B62" s="101"/>
      <c r="C62" s="100">
        <f>'Company Information'!$B$2</f>
        <v>0</v>
      </c>
      <c r="D62" s="100" t="e">
        <f>VLOOKUP(C62,'Scratch paper'!$H$2:$I$12,2,FALSE)</f>
        <v>#N/A</v>
      </c>
      <c r="E62" s="100">
        <f>'Company Information'!$B$3</f>
        <v>0</v>
      </c>
      <c r="F62" s="100" t="e">
        <f>VLOOKUP(E62,'Scratch paper'!$D$2:$E$4,2,FALSE)</f>
        <v>#N/A</v>
      </c>
      <c r="G62" s="100" t="str">
        <f>VLOOKUP(J62,'Scratch paper'!$D$7:$E$9, 2, FALSE)</f>
        <v>GI</v>
      </c>
      <c r="H62" s="100" t="str">
        <f>VLOOKUP(K62,'Scratch paper'!$D$11:$E$13,2,FALSE)</f>
        <v>S</v>
      </c>
      <c r="I62" s="84">
        <v>11</v>
      </c>
      <c r="J62" s="84" t="s">
        <v>161</v>
      </c>
      <c r="K62" s="84" t="s">
        <v>70</v>
      </c>
      <c r="L62" s="85"/>
      <c r="M62" s="85"/>
      <c r="N62" s="85"/>
      <c r="O62" s="85"/>
      <c r="P62" s="86"/>
      <c r="Q62" s="86"/>
      <c r="R62" s="95"/>
      <c r="S62" s="95"/>
    </row>
    <row r="63" spans="1:19" x14ac:dyDescent="0.2">
      <c r="A63" s="100" t="e">
        <f t="shared" si="0"/>
        <v>#N/A</v>
      </c>
      <c r="B63" s="101"/>
      <c r="C63" s="100">
        <f>'Company Information'!$B$2</f>
        <v>0</v>
      </c>
      <c r="D63" s="100" t="e">
        <f>VLOOKUP(C63,'Scratch paper'!$H$2:$I$12,2,FALSE)</f>
        <v>#N/A</v>
      </c>
      <c r="E63" s="100">
        <f>'Company Information'!$B$3</f>
        <v>0</v>
      </c>
      <c r="F63" s="100" t="e">
        <f>VLOOKUP(E63,'Scratch paper'!$D$2:$E$4,2,FALSE)</f>
        <v>#N/A</v>
      </c>
      <c r="G63" s="100" t="str">
        <f>VLOOKUP(J63,'Scratch paper'!$D$7:$E$9, 2, FALSE)</f>
        <v>GI</v>
      </c>
      <c r="H63" s="100" t="str">
        <f>VLOOKUP(K63,'Scratch paper'!$D$11:$E$13,2,FALSE)</f>
        <v>S</v>
      </c>
      <c r="I63" s="84">
        <v>12</v>
      </c>
      <c r="J63" s="84" t="s">
        <v>161</v>
      </c>
      <c r="K63" s="84" t="s">
        <v>70</v>
      </c>
      <c r="L63" s="85"/>
      <c r="M63" s="85"/>
      <c r="N63" s="85"/>
      <c r="O63" s="85"/>
      <c r="P63" s="86"/>
      <c r="Q63" s="86"/>
      <c r="R63" s="95"/>
      <c r="S63" s="95"/>
    </row>
    <row r="64" spans="1:19" x14ac:dyDescent="0.2">
      <c r="A64" s="100" t="e">
        <f t="shared" si="0"/>
        <v>#N/A</v>
      </c>
      <c r="B64" s="101"/>
      <c r="C64" s="100">
        <f>'Company Information'!$B$2</f>
        <v>0</v>
      </c>
      <c r="D64" s="100" t="e">
        <f>VLOOKUP(C64,'Scratch paper'!$H$2:$I$12,2,FALSE)</f>
        <v>#N/A</v>
      </c>
      <c r="E64" s="100">
        <f>'Company Information'!$B$3</f>
        <v>0</v>
      </c>
      <c r="F64" s="100" t="e">
        <f>VLOOKUP(E64,'Scratch paper'!$D$2:$E$4,2,FALSE)</f>
        <v>#N/A</v>
      </c>
      <c r="G64" s="100" t="str">
        <f>VLOOKUP(J64,'Scratch paper'!$D$7:$E$9, 2, FALSE)</f>
        <v>GI</v>
      </c>
      <c r="H64" s="100" t="str">
        <f>VLOOKUP(K64,'Scratch paper'!$D$11:$E$13,2,FALSE)</f>
        <v>S</v>
      </c>
      <c r="I64" s="84">
        <v>13</v>
      </c>
      <c r="J64" s="84" t="s">
        <v>161</v>
      </c>
      <c r="K64" s="84" t="s">
        <v>70</v>
      </c>
      <c r="L64" s="85"/>
      <c r="M64" s="85"/>
      <c r="N64" s="85"/>
      <c r="O64" s="85"/>
      <c r="P64" s="86"/>
      <c r="Q64" s="86"/>
      <c r="R64" s="95"/>
      <c r="S64" s="95"/>
    </row>
    <row r="65" spans="1:19" x14ac:dyDescent="0.2">
      <c r="A65" s="100" t="e">
        <f t="shared" si="0"/>
        <v>#N/A</v>
      </c>
      <c r="B65" s="101"/>
      <c r="C65" s="100">
        <f>'Company Information'!$B$2</f>
        <v>0</v>
      </c>
      <c r="D65" s="100" t="e">
        <f>VLOOKUP(C65,'Scratch paper'!$H$2:$I$12,2,FALSE)</f>
        <v>#N/A</v>
      </c>
      <c r="E65" s="100">
        <f>'Company Information'!$B$3</f>
        <v>0</v>
      </c>
      <c r="F65" s="100" t="e">
        <f>VLOOKUP(E65,'Scratch paper'!$D$2:$E$4,2,FALSE)</f>
        <v>#N/A</v>
      </c>
      <c r="G65" s="100" t="str">
        <f>VLOOKUP(J65,'Scratch paper'!$D$7:$E$9, 2, FALSE)</f>
        <v>GI</v>
      </c>
      <c r="H65" s="100" t="str">
        <f>VLOOKUP(K65,'Scratch paper'!$D$11:$E$13,2,FALSE)</f>
        <v>S</v>
      </c>
      <c r="I65" s="84">
        <v>14</v>
      </c>
      <c r="J65" s="84" t="s">
        <v>161</v>
      </c>
      <c r="K65" s="84" t="s">
        <v>70</v>
      </c>
      <c r="L65" s="85"/>
      <c r="M65" s="85"/>
      <c r="N65" s="85"/>
      <c r="O65" s="85"/>
      <c r="P65" s="86"/>
      <c r="Q65" s="86"/>
      <c r="R65" s="95"/>
      <c r="S65" s="95"/>
    </row>
    <row r="66" spans="1:19" x14ac:dyDescent="0.2">
      <c r="A66" s="100" t="e">
        <f t="shared" si="0"/>
        <v>#N/A</v>
      </c>
      <c r="B66" s="101"/>
      <c r="C66" s="100">
        <f>'Company Information'!$B$2</f>
        <v>0</v>
      </c>
      <c r="D66" s="100" t="e">
        <f>VLOOKUP(C66,'Scratch paper'!$H$2:$I$12,2,FALSE)</f>
        <v>#N/A</v>
      </c>
      <c r="E66" s="100">
        <f>'Company Information'!$B$3</f>
        <v>0</v>
      </c>
      <c r="F66" s="100" t="e">
        <f>VLOOKUP(E66,'Scratch paper'!$D$2:$E$4,2,FALSE)</f>
        <v>#N/A</v>
      </c>
      <c r="G66" s="100" t="str">
        <f>VLOOKUP(J66,'Scratch paper'!$D$7:$E$9, 2, FALSE)</f>
        <v>GI</v>
      </c>
      <c r="H66" s="100" t="str">
        <f>VLOOKUP(K66,'Scratch paper'!$D$11:$E$13,2,FALSE)</f>
        <v>S</v>
      </c>
      <c r="I66" s="84">
        <v>15</v>
      </c>
      <c r="J66" s="84" t="s">
        <v>161</v>
      </c>
      <c r="K66" s="84" t="s">
        <v>70</v>
      </c>
      <c r="L66" s="85"/>
      <c r="M66" s="85"/>
      <c r="N66" s="85"/>
      <c r="O66" s="85"/>
      <c r="P66" s="86"/>
      <c r="Q66" s="86"/>
      <c r="R66" s="95"/>
      <c r="S66" s="95"/>
    </row>
    <row r="67" spans="1:19" x14ac:dyDescent="0.2">
      <c r="A67" s="100" t="e">
        <f t="shared" ref="A67:A76" si="1">_xlfn.CONCAT("2024","-",D67,"-",F67,"-",G67,"-",H67,"-",I67)</f>
        <v>#N/A</v>
      </c>
      <c r="B67" s="101"/>
      <c r="C67" s="100">
        <f>'Company Information'!$B$2</f>
        <v>0</v>
      </c>
      <c r="D67" s="100" t="e">
        <f>VLOOKUP(C67,'Scratch paper'!$H$2:$I$12,2,FALSE)</f>
        <v>#N/A</v>
      </c>
      <c r="E67" s="100">
        <f>'Company Information'!$B$3</f>
        <v>0</v>
      </c>
      <c r="F67" s="100" t="e">
        <f>VLOOKUP(E67,'Scratch paper'!$D$2:$E$4,2,FALSE)</f>
        <v>#N/A</v>
      </c>
      <c r="G67" s="100" t="str">
        <f>VLOOKUP(J67,'Scratch paper'!$D$7:$E$9, 2, FALSE)</f>
        <v>GI</v>
      </c>
      <c r="H67" s="100" t="str">
        <f>VLOOKUP(K67,'Scratch paper'!$D$11:$E$13,2,FALSE)</f>
        <v>S</v>
      </c>
      <c r="I67" s="84">
        <v>16</v>
      </c>
      <c r="J67" s="84" t="s">
        <v>161</v>
      </c>
      <c r="K67" s="84" t="s">
        <v>70</v>
      </c>
      <c r="L67" s="85"/>
      <c r="M67" s="85"/>
      <c r="N67" s="85"/>
      <c r="O67" s="85"/>
      <c r="P67" s="86"/>
      <c r="Q67" s="86"/>
      <c r="R67" s="95"/>
      <c r="S67" s="95"/>
    </row>
    <row r="68" spans="1:19" x14ac:dyDescent="0.2">
      <c r="A68" s="100" t="e">
        <f t="shared" si="1"/>
        <v>#N/A</v>
      </c>
      <c r="B68" s="101"/>
      <c r="C68" s="100">
        <f>'Company Information'!$B$2</f>
        <v>0</v>
      </c>
      <c r="D68" s="100" t="e">
        <f>VLOOKUP(C68,'Scratch paper'!$H$2:$I$12,2,FALSE)</f>
        <v>#N/A</v>
      </c>
      <c r="E68" s="100">
        <f>'Company Information'!$B$3</f>
        <v>0</v>
      </c>
      <c r="F68" s="100" t="e">
        <f>VLOOKUP(E68,'Scratch paper'!$D$2:$E$4,2,FALSE)</f>
        <v>#N/A</v>
      </c>
      <c r="G68" s="100" t="str">
        <f>VLOOKUP(J68,'Scratch paper'!$D$7:$E$9, 2, FALSE)</f>
        <v>GI</v>
      </c>
      <c r="H68" s="100" t="str">
        <f>VLOOKUP(K68,'Scratch paper'!$D$11:$E$13,2,FALSE)</f>
        <v>S</v>
      </c>
      <c r="I68" s="84">
        <v>17</v>
      </c>
      <c r="J68" s="84" t="s">
        <v>161</v>
      </c>
      <c r="K68" s="84" t="s">
        <v>70</v>
      </c>
      <c r="L68" s="85"/>
      <c r="M68" s="85"/>
      <c r="N68" s="85"/>
      <c r="O68" s="85"/>
      <c r="P68" s="86"/>
      <c r="Q68" s="86"/>
      <c r="R68" s="95"/>
      <c r="S68" s="95"/>
    </row>
    <row r="69" spans="1:19" x14ac:dyDescent="0.2">
      <c r="A69" s="100" t="e">
        <f t="shared" si="1"/>
        <v>#N/A</v>
      </c>
      <c r="B69" s="101"/>
      <c r="C69" s="100">
        <f>'Company Information'!$B$2</f>
        <v>0</v>
      </c>
      <c r="D69" s="100" t="e">
        <f>VLOOKUP(C69,'Scratch paper'!$H$2:$I$12,2,FALSE)</f>
        <v>#N/A</v>
      </c>
      <c r="E69" s="100">
        <f>'Company Information'!$B$3</f>
        <v>0</v>
      </c>
      <c r="F69" s="100" t="e">
        <f>VLOOKUP(E69,'Scratch paper'!$D$2:$E$4,2,FALSE)</f>
        <v>#N/A</v>
      </c>
      <c r="G69" s="100" t="str">
        <f>VLOOKUP(J69,'Scratch paper'!$D$7:$E$9, 2, FALSE)</f>
        <v>GI</v>
      </c>
      <c r="H69" s="100" t="str">
        <f>VLOOKUP(K69,'Scratch paper'!$D$11:$E$13,2,FALSE)</f>
        <v>S</v>
      </c>
      <c r="I69" s="84">
        <v>18</v>
      </c>
      <c r="J69" s="84" t="s">
        <v>161</v>
      </c>
      <c r="K69" s="84" t="s">
        <v>70</v>
      </c>
      <c r="L69" s="85"/>
      <c r="M69" s="85"/>
      <c r="N69" s="85"/>
      <c r="O69" s="85"/>
      <c r="P69" s="86"/>
      <c r="Q69" s="86"/>
      <c r="R69" s="95"/>
      <c r="S69" s="95"/>
    </row>
    <row r="70" spans="1:19" x14ac:dyDescent="0.2">
      <c r="A70" s="100" t="e">
        <f t="shared" si="1"/>
        <v>#N/A</v>
      </c>
      <c r="B70" s="101"/>
      <c r="C70" s="100">
        <f>'Company Information'!$B$2</f>
        <v>0</v>
      </c>
      <c r="D70" s="100" t="e">
        <f>VLOOKUP(C70,'Scratch paper'!$H$2:$I$12,2,FALSE)</f>
        <v>#N/A</v>
      </c>
      <c r="E70" s="100">
        <f>'Company Information'!$B$3</f>
        <v>0</v>
      </c>
      <c r="F70" s="100" t="e">
        <f>VLOOKUP(E70,'Scratch paper'!$D$2:$E$4,2,FALSE)</f>
        <v>#N/A</v>
      </c>
      <c r="G70" s="100" t="str">
        <f>VLOOKUP(J70,'Scratch paper'!$D$7:$E$9, 2, FALSE)</f>
        <v>GI</v>
      </c>
      <c r="H70" s="100" t="str">
        <f>VLOOKUP(K70,'Scratch paper'!$D$11:$E$13,2,FALSE)</f>
        <v>S</v>
      </c>
      <c r="I70" s="84">
        <v>19</v>
      </c>
      <c r="J70" s="84" t="s">
        <v>161</v>
      </c>
      <c r="K70" s="84" t="s">
        <v>70</v>
      </c>
      <c r="L70" s="85"/>
      <c r="M70" s="85"/>
      <c r="N70" s="85"/>
      <c r="O70" s="85"/>
      <c r="P70" s="86"/>
      <c r="Q70" s="86"/>
      <c r="R70" s="95"/>
      <c r="S70" s="95"/>
    </row>
    <row r="71" spans="1:19" x14ac:dyDescent="0.2">
      <c r="A71" s="100" t="e">
        <f t="shared" si="1"/>
        <v>#N/A</v>
      </c>
      <c r="B71" s="101"/>
      <c r="C71" s="100">
        <f>'Company Information'!$B$2</f>
        <v>0</v>
      </c>
      <c r="D71" s="100" t="e">
        <f>VLOOKUP(C71,'Scratch paper'!$H$2:$I$12,2,FALSE)</f>
        <v>#N/A</v>
      </c>
      <c r="E71" s="100">
        <f>'Company Information'!$B$3</f>
        <v>0</v>
      </c>
      <c r="F71" s="100" t="e">
        <f>VLOOKUP(E71,'Scratch paper'!$D$2:$E$4,2,FALSE)</f>
        <v>#N/A</v>
      </c>
      <c r="G71" s="100" t="str">
        <f>VLOOKUP(J71,'Scratch paper'!$D$7:$E$9, 2, FALSE)</f>
        <v>GI</v>
      </c>
      <c r="H71" s="100" t="str">
        <f>VLOOKUP(K71,'Scratch paper'!$D$11:$E$13,2,FALSE)</f>
        <v>S</v>
      </c>
      <c r="I71" s="84">
        <v>20</v>
      </c>
      <c r="J71" s="84" t="s">
        <v>161</v>
      </c>
      <c r="K71" s="84" t="s">
        <v>70</v>
      </c>
      <c r="L71" s="85"/>
      <c r="M71" s="85"/>
      <c r="N71" s="85"/>
      <c r="O71" s="85"/>
      <c r="P71" s="86"/>
      <c r="Q71" s="86"/>
      <c r="R71" s="95"/>
      <c r="S71" s="95"/>
    </row>
    <row r="72" spans="1:19" x14ac:dyDescent="0.2">
      <c r="A72" s="100" t="e">
        <f t="shared" si="1"/>
        <v>#N/A</v>
      </c>
      <c r="B72" s="101"/>
      <c r="C72" s="100">
        <f>'Company Information'!$B$2</f>
        <v>0</v>
      </c>
      <c r="D72" s="100" t="e">
        <f>VLOOKUP(C72,'Scratch paper'!$H$2:$I$12,2,FALSE)</f>
        <v>#N/A</v>
      </c>
      <c r="E72" s="100">
        <f>'Company Information'!$B$3</f>
        <v>0</v>
      </c>
      <c r="F72" s="100" t="e">
        <f>VLOOKUP(E72,'Scratch paper'!$D$2:$E$4,2,FALSE)</f>
        <v>#N/A</v>
      </c>
      <c r="G72" s="100" t="str">
        <f>VLOOKUP(J72,'Scratch paper'!$D$7:$E$9, 2, FALSE)</f>
        <v>GI</v>
      </c>
      <c r="H72" s="100" t="str">
        <f>VLOOKUP(K72,'Scratch paper'!$D$11:$E$13,2,FALSE)</f>
        <v>S</v>
      </c>
      <c r="I72" s="84">
        <v>21</v>
      </c>
      <c r="J72" s="84" t="s">
        <v>161</v>
      </c>
      <c r="K72" s="84" t="s">
        <v>70</v>
      </c>
      <c r="L72" s="85"/>
      <c r="M72" s="85"/>
      <c r="N72" s="85"/>
      <c r="O72" s="85"/>
      <c r="P72" s="86"/>
      <c r="Q72" s="86"/>
      <c r="R72" s="95"/>
      <c r="S72" s="95"/>
    </row>
    <row r="73" spans="1:19" x14ac:dyDescent="0.2">
      <c r="A73" s="100" t="e">
        <f t="shared" si="1"/>
        <v>#N/A</v>
      </c>
      <c r="B73" s="101"/>
      <c r="C73" s="100">
        <f>'Company Information'!$B$2</f>
        <v>0</v>
      </c>
      <c r="D73" s="100" t="e">
        <f>VLOOKUP(C73,'Scratch paper'!$H$2:$I$12,2,FALSE)</f>
        <v>#N/A</v>
      </c>
      <c r="E73" s="100">
        <f>'Company Information'!$B$3</f>
        <v>0</v>
      </c>
      <c r="F73" s="100" t="e">
        <f>VLOOKUP(E73,'Scratch paper'!$D$2:$E$4,2,FALSE)</f>
        <v>#N/A</v>
      </c>
      <c r="G73" s="100" t="str">
        <f>VLOOKUP(J73,'Scratch paper'!$D$7:$E$9, 2, FALSE)</f>
        <v>GI</v>
      </c>
      <c r="H73" s="100" t="str">
        <f>VLOOKUP(K73,'Scratch paper'!$D$11:$E$13,2,FALSE)</f>
        <v>S</v>
      </c>
      <c r="I73" s="84">
        <v>22</v>
      </c>
      <c r="J73" s="84" t="s">
        <v>161</v>
      </c>
      <c r="K73" s="84" t="s">
        <v>70</v>
      </c>
      <c r="L73" s="85"/>
      <c r="M73" s="85"/>
      <c r="N73" s="85"/>
      <c r="O73" s="85"/>
      <c r="P73" s="86"/>
      <c r="Q73" s="86"/>
      <c r="R73" s="95"/>
      <c r="S73" s="95"/>
    </row>
    <row r="74" spans="1:19" x14ac:dyDescent="0.2">
      <c r="A74" s="100" t="e">
        <f t="shared" si="1"/>
        <v>#N/A</v>
      </c>
      <c r="B74" s="101"/>
      <c r="C74" s="100">
        <f>'Company Information'!$B$2</f>
        <v>0</v>
      </c>
      <c r="D74" s="100" t="e">
        <f>VLOOKUP(C74,'Scratch paper'!$H$2:$I$12,2,FALSE)</f>
        <v>#N/A</v>
      </c>
      <c r="E74" s="100">
        <f>'Company Information'!$B$3</f>
        <v>0</v>
      </c>
      <c r="F74" s="100" t="e">
        <f>VLOOKUP(E74,'Scratch paper'!$D$2:$E$4,2,FALSE)</f>
        <v>#N/A</v>
      </c>
      <c r="G74" s="100" t="str">
        <f>VLOOKUP(J74,'Scratch paper'!$D$7:$E$9, 2, FALSE)</f>
        <v>GI</v>
      </c>
      <c r="H74" s="100" t="str">
        <f>VLOOKUP(K74,'Scratch paper'!$D$11:$E$13,2,FALSE)</f>
        <v>S</v>
      </c>
      <c r="I74" s="84">
        <v>23</v>
      </c>
      <c r="J74" s="84" t="s">
        <v>161</v>
      </c>
      <c r="K74" s="84" t="s">
        <v>70</v>
      </c>
      <c r="L74" s="85"/>
      <c r="M74" s="85"/>
      <c r="N74" s="85"/>
      <c r="O74" s="85"/>
      <c r="P74" s="86"/>
      <c r="Q74" s="86"/>
      <c r="R74" s="95"/>
      <c r="S74" s="95"/>
    </row>
    <row r="75" spans="1:19" x14ac:dyDescent="0.2">
      <c r="A75" s="100" t="e">
        <f t="shared" si="1"/>
        <v>#N/A</v>
      </c>
      <c r="B75" s="101"/>
      <c r="C75" s="100">
        <f>'Company Information'!$B$2</f>
        <v>0</v>
      </c>
      <c r="D75" s="100" t="e">
        <f>VLOOKUP(C75,'Scratch paper'!$H$2:$I$12,2,FALSE)</f>
        <v>#N/A</v>
      </c>
      <c r="E75" s="100">
        <f>'Company Information'!$B$3</f>
        <v>0</v>
      </c>
      <c r="F75" s="100" t="e">
        <f>VLOOKUP(E75,'Scratch paper'!$D$2:$E$4,2,FALSE)</f>
        <v>#N/A</v>
      </c>
      <c r="G75" s="100" t="str">
        <f>VLOOKUP(J75,'Scratch paper'!$D$7:$E$9, 2, FALSE)</f>
        <v>GI</v>
      </c>
      <c r="H75" s="100" t="str">
        <f>VLOOKUP(K75,'Scratch paper'!$D$11:$E$13,2,FALSE)</f>
        <v>S</v>
      </c>
      <c r="I75" s="84">
        <v>24</v>
      </c>
      <c r="J75" s="84" t="s">
        <v>161</v>
      </c>
      <c r="K75" s="84" t="s">
        <v>70</v>
      </c>
      <c r="L75" s="85"/>
      <c r="M75" s="85"/>
      <c r="N75" s="85"/>
      <c r="O75" s="85"/>
      <c r="P75" s="86"/>
      <c r="Q75" s="86"/>
      <c r="R75" s="95"/>
      <c r="S75" s="95"/>
    </row>
    <row r="76" spans="1:19" ht="13.5" thickBot="1" x14ac:dyDescent="0.25">
      <c r="A76" s="100" t="e">
        <f t="shared" si="1"/>
        <v>#N/A</v>
      </c>
      <c r="B76" s="101"/>
      <c r="C76" s="100">
        <f>'Company Information'!$B$2</f>
        <v>0</v>
      </c>
      <c r="D76" s="100" t="e">
        <f>VLOOKUP(C76,'Scratch paper'!$H$2:$I$12,2,FALSE)</f>
        <v>#N/A</v>
      </c>
      <c r="E76" s="100">
        <f>'Company Information'!$B$3</f>
        <v>0</v>
      </c>
      <c r="F76" s="100" t="e">
        <f>VLOOKUP(E76,'Scratch paper'!$D$2:$E$4,2,FALSE)</f>
        <v>#N/A</v>
      </c>
      <c r="G76" s="100" t="str">
        <f>VLOOKUP(J76,'Scratch paper'!$D$7:$E$9, 2, FALSE)</f>
        <v>GI</v>
      </c>
      <c r="H76" s="100" t="str">
        <f>VLOOKUP(K76,'Scratch paper'!$D$11:$E$13,2,FALSE)</f>
        <v>S</v>
      </c>
      <c r="I76" s="121">
        <v>25</v>
      </c>
      <c r="J76" s="121" t="s">
        <v>161</v>
      </c>
      <c r="K76" s="121" t="s">
        <v>70</v>
      </c>
      <c r="L76" s="122"/>
      <c r="M76" s="122"/>
      <c r="N76" s="122"/>
      <c r="O76" s="122"/>
      <c r="P76" s="123"/>
      <c r="Q76" s="123"/>
      <c r="R76" s="127"/>
      <c r="S76" s="127"/>
    </row>
    <row r="77" spans="1:19" ht="13.5" thickTop="1" x14ac:dyDescent="0.2"/>
  </sheetData>
  <sheetProtection algorithmName="SHA-512" hashValue="13ubOKY/+0RgicgT4obpfB+ULbm7JwLo9nrSYbeiqtwHt3lsbqMW5K2AGTSfhPIJDEsoRl/yzgtCtMcxlBbggw==" saltValue="ckDDinZg4jpjbmJz3r4HIg==" spinCount="100000" sheet="1" objects="1" scenarios="1" selectLockedCells="1"/>
  <dataValidations count="7">
    <dataValidation type="whole" operator="greaterThan" allowBlank="1" showInputMessage="1" showErrorMessage="1" errorTitle="Positive whole number" error="Please enter a positive whole number." sqref="Q76" xr:uid="{4BC114E8-A642-4140-804E-659802E3194A}">
      <formula1>0</formula1>
    </dataValidation>
    <dataValidation type="decimal" operator="greaterThan" allowBlank="1" showInputMessage="1" showErrorMessage="1" errorTitle="Positive number" error="Please enter a positive number." sqref="R2:R76" xr:uid="{6E55528B-662A-4333-985C-6E7DD21DB682}">
      <formula1>0</formula1>
    </dataValidation>
    <dataValidation type="whole" operator="greaterThan" allowBlank="1" showInputMessage="1" showErrorMessage="1" errorTitle="Positive whole number needed" error="Please enter a positive whole number." sqref="P2:P76" xr:uid="{BA331CDF-8A0C-4DC5-A493-718772E8FC86}">
      <formula1>0</formula1>
    </dataValidation>
    <dataValidation type="decimal" operator="lessThan" allowBlank="1" showInputMessage="1" showErrorMessage="1" errorTitle="Bad Year-over-Year value" error="Please enter a number less than the corresponging Total Annual Plan spend." sqref="S3:S76" xr:uid="{57A01CD0-D400-47C5-9674-4512334FC365}">
      <formula1>R3</formula1>
    </dataValidation>
    <dataValidation type="list" allowBlank="1" showInputMessage="1" showErrorMessage="1" sqref="O2:O76" xr:uid="{5382C6D9-3980-410E-B8F0-016EF12DED1A}">
      <formula1>"Pharmacy Benefit, Medical Benefit, Both"</formula1>
    </dataValidation>
    <dataValidation type="whole" operator="greaterThan" allowBlank="1" showInputMessage="1" showErrorMessage="1" errorTitle="Positive number needed." error="Please enter a positive whole number." sqref="Q2:Q75" xr:uid="{C4B8AD82-4D60-4227-8D4E-37C9CCDD9987}">
      <formula1>0</formula1>
    </dataValidation>
    <dataValidation type="decimal" operator="lessThan" allowBlank="1" showInputMessage="1" showErrorMessage="1" errorTitle="Bad Year-over-Year value" error="Please enter a number less than the corresponding Total Annual Plan spend." sqref="S2" xr:uid="{F961D78F-D0C0-4A83-B2E7-4F711E344E48}">
      <formula1>R2</formula1>
    </dataValidation>
  </dataValidations>
  <pageMargins left="0.25" right="0.25" top="0.75" bottom="0.75" header="0.3" footer="0.3"/>
  <pageSetup paperSize="5" scale="41" fitToHeight="0" orientation="landscape" r:id="rId1"/>
  <headerFoot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91F2D-981F-4C03-8CC6-DDFE7C0EF185}">
  <sheetPr>
    <tabColor theme="8" tint="-0.249977111117893"/>
    <pageSetUpPr fitToPage="1"/>
  </sheetPr>
  <dimension ref="A1:I82"/>
  <sheetViews>
    <sheetView showGridLines="0" view="pageBreakPreview" zoomScale="80" zoomScaleNormal="80" zoomScaleSheetLayoutView="80" workbookViewId="0">
      <pane ySplit="1" topLeftCell="A10" activePane="bottomLeft" state="frozen"/>
      <selection pane="bottomLeft" activeCell="E13" sqref="E13:F14"/>
    </sheetView>
  </sheetViews>
  <sheetFormatPr defaultRowHeight="12.75" x14ac:dyDescent="0.2"/>
  <cols>
    <col min="1" max="1" width="10.28515625" customWidth="1"/>
    <col min="2" max="2" width="44.28515625" customWidth="1"/>
    <col min="3" max="3" width="45.42578125" customWidth="1"/>
    <col min="4" max="4" width="45.28515625" customWidth="1"/>
    <col min="5" max="5" width="27" customWidth="1"/>
    <col min="6" max="9" width="20" style="57" customWidth="1"/>
  </cols>
  <sheetData>
    <row r="1" spans="1:9" ht="26.25" customHeight="1" x14ac:dyDescent="0.2">
      <c r="A1" s="187" t="s">
        <v>111</v>
      </c>
      <c r="B1" s="188"/>
      <c r="C1" s="188"/>
      <c r="D1" s="188"/>
      <c r="E1" s="188"/>
      <c r="F1" s="189"/>
      <c r="G1" s="2"/>
      <c r="H1" s="2"/>
      <c r="I1" s="2"/>
    </row>
    <row r="2" spans="1:9" ht="21.75" customHeight="1" x14ac:dyDescent="0.2">
      <c r="A2" s="190" t="s">
        <v>23</v>
      </c>
      <c r="B2" s="191"/>
      <c r="C2" s="191"/>
      <c r="D2" s="191"/>
      <c r="E2" s="191"/>
      <c r="F2" s="192"/>
      <c r="G2" s="2"/>
      <c r="H2" s="2"/>
      <c r="I2" s="2"/>
    </row>
    <row r="3" spans="1:9" s="1" customFormat="1" ht="10.5" customHeight="1" x14ac:dyDescent="0.2">
      <c r="A3"/>
      <c r="B3" s="58"/>
      <c r="C3" s="59"/>
      <c r="D3" s="57"/>
      <c r="E3" s="57"/>
    </row>
    <row r="4" spans="1:9" s="1" customFormat="1" ht="43.5" customHeight="1" x14ac:dyDescent="0.2">
      <c r="A4" s="60"/>
      <c r="B4" s="55" t="s">
        <v>21</v>
      </c>
      <c r="C4" s="67"/>
      <c r="D4" s="57"/>
      <c r="E4" s="57"/>
    </row>
    <row r="5" spans="1:9" s="1" customFormat="1" ht="42" customHeight="1" x14ac:dyDescent="0.2">
      <c r="A5" s="57"/>
      <c r="B5" s="55" t="s">
        <v>22</v>
      </c>
      <c r="C5" s="68"/>
      <c r="D5" s="57"/>
      <c r="E5" s="57"/>
    </row>
    <row r="6" spans="1:9" s="1" customFormat="1" x14ac:dyDescent="0.2">
      <c r="A6"/>
      <c r="B6"/>
      <c r="C6"/>
      <c r="D6"/>
      <c r="E6"/>
      <c r="F6" s="57"/>
      <c r="G6" s="57"/>
      <c r="H6" s="57"/>
      <c r="I6" s="57"/>
    </row>
    <row r="7" spans="1:9" ht="21.75" customHeight="1" x14ac:dyDescent="0.2">
      <c r="A7" s="190" t="s">
        <v>25</v>
      </c>
      <c r="B7" s="191"/>
      <c r="C7" s="191"/>
      <c r="D7" s="191"/>
      <c r="E7" s="191"/>
      <c r="F7" s="192"/>
      <c r="G7" s="2"/>
      <c r="H7" s="2"/>
      <c r="I7" s="2"/>
    </row>
    <row r="8" spans="1:9" ht="13.5" customHeight="1" x14ac:dyDescent="0.2">
      <c r="F8"/>
      <c r="G8"/>
      <c r="H8"/>
      <c r="I8"/>
    </row>
    <row r="9" spans="1:9" s="1" customFormat="1" ht="51.75" customHeight="1" x14ac:dyDescent="0.2">
      <c r="A9"/>
      <c r="B9" s="61"/>
      <c r="C9" s="52" t="s">
        <v>26</v>
      </c>
      <c r="D9" s="52" t="s">
        <v>27</v>
      </c>
      <c r="E9" s="59"/>
      <c r="F9" s="57"/>
      <c r="G9" s="57"/>
    </row>
    <row r="10" spans="1:9" s="1" customFormat="1" ht="43.5" customHeight="1" x14ac:dyDescent="0.2">
      <c r="A10" s="60"/>
      <c r="B10" s="62" t="s">
        <v>10</v>
      </c>
      <c r="C10" s="69"/>
      <c r="D10" s="69">
        <v>0</v>
      </c>
      <c r="F10" s="57"/>
      <c r="G10" s="57"/>
    </row>
    <row r="11" spans="1:9" s="1" customFormat="1" ht="42" customHeight="1" x14ac:dyDescent="0.2">
      <c r="A11" s="57"/>
      <c r="B11" s="62" t="s">
        <v>11</v>
      </c>
      <c r="C11" s="69"/>
      <c r="D11" s="69">
        <v>0</v>
      </c>
      <c r="E11" s="63"/>
      <c r="F11" s="57"/>
      <c r="G11" s="57"/>
    </row>
    <row r="12" spans="1:9" s="1" customFormat="1" ht="38.25" customHeight="1" x14ac:dyDescent="0.2">
      <c r="A12"/>
      <c r="B12" s="62" t="s">
        <v>12</v>
      </c>
      <c r="C12" s="69"/>
      <c r="D12" s="69">
        <v>0</v>
      </c>
      <c r="E12" s="63"/>
      <c r="F12" s="57"/>
      <c r="G12" s="57"/>
    </row>
    <row r="13" spans="1:9" s="1" customFormat="1" ht="41.25" customHeight="1" x14ac:dyDescent="0.2">
      <c r="A13"/>
      <c r="B13" s="55" t="s">
        <v>8</v>
      </c>
      <c r="C13" s="64">
        <f>SUM(C10:C12)</f>
        <v>0</v>
      </c>
      <c r="D13" s="64">
        <f>SUM(D10:D12)</f>
        <v>0</v>
      </c>
      <c r="E13" s="193" t="s">
        <v>48</v>
      </c>
      <c r="F13" s="194"/>
      <c r="G13" s="57"/>
    </row>
    <row r="14" spans="1:9" s="1" customFormat="1" ht="54.75" customHeight="1" x14ac:dyDescent="0.2">
      <c r="A14"/>
      <c r="B14" s="55" t="s">
        <v>13</v>
      </c>
      <c r="C14" s="70"/>
      <c r="D14" s="70"/>
      <c r="E14" s="193"/>
      <c r="F14" s="194"/>
      <c r="G14" s="57"/>
    </row>
    <row r="15" spans="1:9" s="1" customFormat="1" x14ac:dyDescent="0.2">
      <c r="A15"/>
      <c r="B15"/>
      <c r="C15"/>
      <c r="D15"/>
      <c r="E15"/>
      <c r="F15" s="57"/>
      <c r="G15" s="57"/>
      <c r="H15" s="57"/>
      <c r="I15" s="57"/>
    </row>
    <row r="16" spans="1:9" s="56" customFormat="1" ht="25.5" customHeight="1" x14ac:dyDescent="0.2">
      <c r="A16" s="190" t="s">
        <v>24</v>
      </c>
      <c r="B16" s="191"/>
      <c r="C16" s="191"/>
      <c r="D16" s="191"/>
      <c r="E16" s="191"/>
      <c r="F16" s="192"/>
    </row>
    <row r="17" spans="2:9" ht="11.25" customHeight="1" x14ac:dyDescent="0.2">
      <c r="F17"/>
      <c r="G17"/>
      <c r="H17"/>
      <c r="I17"/>
    </row>
    <row r="18" spans="2:9" s="56" customFormat="1" ht="43.5" customHeight="1" x14ac:dyDescent="0.2">
      <c r="B18" s="61"/>
      <c r="C18" s="52" t="s">
        <v>9</v>
      </c>
    </row>
    <row r="19" spans="2:9" s="56" customFormat="1" ht="43.5" customHeight="1" x14ac:dyDescent="0.2">
      <c r="B19" s="62" t="s">
        <v>31</v>
      </c>
      <c r="C19" s="69"/>
      <c r="E19" s="154" t="s">
        <v>49</v>
      </c>
      <c r="F19" s="154"/>
    </row>
    <row r="20" spans="2:9" s="56" customFormat="1" ht="43.5" customHeight="1" x14ac:dyDescent="0.2">
      <c r="B20" s="62" t="s">
        <v>32</v>
      </c>
      <c r="C20" s="69"/>
      <c r="D20" s="65"/>
      <c r="E20" s="154"/>
      <c r="F20" s="154"/>
    </row>
    <row r="21" spans="2:9" s="56" customFormat="1" ht="43.5" customHeight="1" x14ac:dyDescent="0.2">
      <c r="B21" s="62" t="s">
        <v>28</v>
      </c>
      <c r="C21" s="69"/>
      <c r="D21" s="66" t="str">
        <f>IF(C21=0,"",IF(C21&gt;0,"Enter rebates/prices concessions as a negative.",""))</f>
        <v/>
      </c>
      <c r="E21" s="154"/>
      <c r="F21" s="154"/>
    </row>
    <row r="22" spans="2:9" s="56" customFormat="1" ht="43.5" customHeight="1" x14ac:dyDescent="0.2">
      <c r="B22" s="55" t="s">
        <v>29</v>
      </c>
      <c r="C22" s="69">
        <v>0</v>
      </c>
    </row>
    <row r="23" spans="2:9" s="56" customFormat="1" ht="55.5" customHeight="1" x14ac:dyDescent="0.2">
      <c r="B23" s="55" t="s">
        <v>30</v>
      </c>
      <c r="C23" s="70"/>
      <c r="D23" s="185" t="str">
        <f>IF(C19+C20+C21=C13,"","Total dollars paid by carrier after rebates does not match the sum of the pharmacy benefits, medical benefits, and rebates/price concessions.")</f>
        <v/>
      </c>
      <c r="E23" s="186"/>
      <c r="F23" s="186"/>
    </row>
    <row r="24" spans="2:9" s="56" customFormat="1" ht="12.75" customHeight="1" x14ac:dyDescent="0.2"/>
    <row r="25" spans="2:9" s="56" customFormat="1" ht="12.75" customHeight="1" x14ac:dyDescent="0.2"/>
    <row r="26" spans="2:9" s="56" customFormat="1" ht="12.75" customHeight="1" x14ac:dyDescent="0.2"/>
    <row r="27" spans="2:9" s="56" customFormat="1" ht="12.75" customHeight="1" x14ac:dyDescent="0.2"/>
    <row r="28" spans="2:9" s="56" customFormat="1" ht="12.75" customHeight="1" x14ac:dyDescent="0.2"/>
    <row r="29" spans="2:9" s="56" customFormat="1" ht="12.75" customHeight="1" x14ac:dyDescent="0.2"/>
    <row r="30" spans="2:9" s="56" customFormat="1" ht="12.75" customHeight="1" x14ac:dyDescent="0.2"/>
    <row r="31" spans="2:9" s="56" customFormat="1" ht="12.75" customHeight="1" x14ac:dyDescent="0.2"/>
    <row r="32" spans="2:9" s="56" customFormat="1" ht="12.75" customHeight="1" x14ac:dyDescent="0.2"/>
    <row r="33" s="56" customFormat="1" ht="12.75" customHeight="1" x14ac:dyDescent="0.2"/>
    <row r="34" s="56" customFormat="1" ht="12.75" customHeight="1" x14ac:dyDescent="0.2"/>
    <row r="35" s="56" customFormat="1" ht="12.75" customHeight="1" x14ac:dyDescent="0.2"/>
    <row r="36" s="56" customFormat="1" ht="12.75" customHeight="1" x14ac:dyDescent="0.2"/>
    <row r="37" s="56" customFormat="1" ht="12.75" customHeight="1" x14ac:dyDescent="0.2"/>
    <row r="38" s="56" customFormat="1" ht="12.75" customHeight="1" x14ac:dyDescent="0.2"/>
    <row r="39" s="56" customFormat="1" ht="12.75" customHeight="1" x14ac:dyDescent="0.2"/>
    <row r="40" s="56" customFormat="1" ht="12.75" customHeight="1" x14ac:dyDescent="0.2"/>
    <row r="41" s="56" customFormat="1" ht="12.75" customHeight="1" x14ac:dyDescent="0.2"/>
    <row r="42" s="56" customFormat="1" ht="12.75" customHeight="1" x14ac:dyDescent="0.2"/>
    <row r="43" s="56" customFormat="1" ht="12.75" customHeight="1" x14ac:dyDescent="0.2"/>
    <row r="44" customFormat="1" x14ac:dyDescent="0.2"/>
    <row r="45" customFormat="1" x14ac:dyDescent="0.2"/>
    <row r="46" customFormat="1" x14ac:dyDescent="0.2"/>
    <row r="47" customFormat="1" x14ac:dyDescent="0.2"/>
    <row r="48" customFormat="1" x14ac:dyDescent="0.2"/>
    <row r="49" customFormat="1" x14ac:dyDescent="0.2"/>
    <row r="50" customFormat="1" x14ac:dyDescent="0.2"/>
    <row r="51" customFormat="1" ht="15" customHeight="1" x14ac:dyDescent="0.2"/>
    <row r="52" customFormat="1" ht="15" customHeight="1" x14ac:dyDescent="0.2"/>
    <row r="53" customFormat="1" x14ac:dyDescent="0.2"/>
    <row r="54" customFormat="1" x14ac:dyDescent="0.2"/>
    <row r="55" customFormat="1" x14ac:dyDescent="0.2"/>
    <row r="56" customFormat="1" x14ac:dyDescent="0.2"/>
    <row r="57" customFormat="1" x14ac:dyDescent="0.2"/>
    <row r="58" customFormat="1" x14ac:dyDescent="0.2"/>
    <row r="59" customFormat="1" x14ac:dyDescent="0.2"/>
    <row r="60" customFormat="1" x14ac:dyDescent="0.2"/>
    <row r="61" customFormat="1" x14ac:dyDescent="0.2"/>
    <row r="62" customFormat="1" x14ac:dyDescent="0.2"/>
    <row r="63" customFormat="1" x14ac:dyDescent="0.2"/>
    <row r="64" customFormat="1" x14ac:dyDescent="0.2"/>
    <row r="65" customFormat="1" x14ac:dyDescent="0.2"/>
    <row r="66" customFormat="1" x14ac:dyDescent="0.2"/>
    <row r="67" customFormat="1" x14ac:dyDescent="0.2"/>
    <row r="68" customFormat="1" x14ac:dyDescent="0.2"/>
    <row r="69" customFormat="1" x14ac:dyDescent="0.2"/>
    <row r="70" customFormat="1" x14ac:dyDescent="0.2"/>
    <row r="71" customFormat="1" x14ac:dyDescent="0.2"/>
    <row r="72" customFormat="1" x14ac:dyDescent="0.2"/>
    <row r="73" customFormat="1" x14ac:dyDescent="0.2"/>
    <row r="74" customFormat="1" x14ac:dyDescent="0.2"/>
    <row r="75" customFormat="1" x14ac:dyDescent="0.2"/>
    <row r="76" customFormat="1" x14ac:dyDescent="0.2"/>
    <row r="77" customFormat="1" x14ac:dyDescent="0.2"/>
    <row r="78" customFormat="1" x14ac:dyDescent="0.2"/>
    <row r="79" customFormat="1" x14ac:dyDescent="0.2"/>
    <row r="80" customFormat="1" x14ac:dyDescent="0.2"/>
    <row r="81" customFormat="1" x14ac:dyDescent="0.2"/>
    <row r="82" customFormat="1" x14ac:dyDescent="0.2"/>
  </sheetData>
  <sheetProtection algorithmName="SHA-512" hashValue="r9NFwmxAj9j9q1oa8vc/y99fkxyxMOCvumoboOM4m0ZhfGBDzOLYMiOyPhSt9m4ZK9Fe7tmtyC5F4+9/Oybmsg==" saltValue="d4zk7n3MIKUnYdemN5EwVg==" spinCount="100000" sheet="1" objects="1" scenarios="1"/>
  <mergeCells count="7">
    <mergeCell ref="D23:F23"/>
    <mergeCell ref="A1:F1"/>
    <mergeCell ref="A2:F2"/>
    <mergeCell ref="A16:F16"/>
    <mergeCell ref="A7:F7"/>
    <mergeCell ref="E13:F14"/>
    <mergeCell ref="E19:F21"/>
  </mergeCells>
  <conditionalFormatting sqref="C13">
    <cfRule type="cellIs" dxfId="1" priority="3" operator="notEqual">
      <formula>$C$19+$C$20+$C$21</formula>
    </cfRule>
  </conditionalFormatting>
  <conditionalFormatting sqref="C21">
    <cfRule type="cellIs" dxfId="0" priority="1" operator="greaterThan">
      <formula>0</formula>
    </cfRule>
  </conditionalFormatting>
  <pageMargins left="0.25" right="0.25" top="0.75" bottom="0.75" header="0.3" footer="0.3"/>
  <pageSetup scale="71" fitToHeight="0" orientation="landscape" r:id="rId1"/>
  <headerFooter>
    <oddFooter>Page &amp;P of &amp;N</oddFooter>
  </headerFooter>
  <rowBreaks count="2" manualBreakCount="2">
    <brk id="6" max="16383" man="1"/>
    <brk id="1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C5D17-2682-4DA8-8DFA-F8C1DF38FB73}">
  <sheetPr>
    <tabColor rgb="FF663300"/>
  </sheetPr>
  <dimension ref="A1:J204"/>
  <sheetViews>
    <sheetView zoomScale="85" zoomScaleNormal="85" workbookViewId="0">
      <pane ySplit="2" topLeftCell="A3" activePane="bottomLeft" state="frozen"/>
      <selection pane="bottomLeft" activeCell="I39" sqref="I39"/>
    </sheetView>
  </sheetViews>
  <sheetFormatPr defaultColWidth="9.140625" defaultRowHeight="12.75" x14ac:dyDescent="0.2"/>
  <cols>
    <col min="1" max="1" width="23.42578125" style="77" customWidth="1"/>
    <col min="2" max="2" width="22.5703125" style="77" customWidth="1"/>
    <col min="3" max="4" width="30.7109375" style="77" customWidth="1"/>
    <col min="5" max="5" width="30.42578125" style="77" customWidth="1"/>
    <col min="6" max="7" width="25.5703125" style="128" customWidth="1"/>
    <col min="8" max="8" width="31.7109375" style="129" customWidth="1"/>
    <col min="9" max="10" width="4.85546875" style="77" customWidth="1"/>
    <col min="11" max="16384" width="9.140625" style="1"/>
  </cols>
  <sheetData>
    <row r="1" spans="1:10" ht="39" customHeight="1" x14ac:dyDescent="0.2">
      <c r="A1" s="195" t="s">
        <v>65</v>
      </c>
      <c r="B1" s="196"/>
      <c r="C1" s="196"/>
      <c r="D1" s="196"/>
      <c r="E1" s="196"/>
      <c r="F1" s="196"/>
      <c r="G1" s="196"/>
      <c r="H1" s="196"/>
      <c r="I1" s="3"/>
      <c r="J1" s="4"/>
    </row>
    <row r="2" spans="1:10" s="33" customFormat="1" ht="41.25" customHeight="1" x14ac:dyDescent="0.2">
      <c r="A2" s="29" t="s">
        <v>55</v>
      </c>
      <c r="B2" s="30" t="s">
        <v>41</v>
      </c>
      <c r="C2" s="27" t="s">
        <v>33</v>
      </c>
      <c r="D2" s="27" t="s">
        <v>34</v>
      </c>
      <c r="E2" s="27" t="s">
        <v>45</v>
      </c>
      <c r="F2" s="28" t="s">
        <v>4</v>
      </c>
      <c r="G2" s="28" t="s">
        <v>7</v>
      </c>
      <c r="H2" s="34" t="s">
        <v>6</v>
      </c>
      <c r="I2" s="31"/>
      <c r="J2" s="32"/>
    </row>
    <row r="3" spans="1:10" x14ac:dyDescent="0.2">
      <c r="A3" s="71"/>
      <c r="B3" s="72"/>
      <c r="C3" s="72"/>
      <c r="D3" s="72"/>
      <c r="E3" s="72"/>
      <c r="F3" s="73"/>
      <c r="G3" s="73"/>
      <c r="H3" s="74"/>
      <c r="I3" s="75"/>
      <c r="J3" s="76"/>
    </row>
    <row r="4" spans="1:10" x14ac:dyDescent="0.2">
      <c r="A4" s="71"/>
      <c r="B4" s="72"/>
      <c r="C4" s="72"/>
      <c r="D4" s="72"/>
      <c r="E4" s="72"/>
      <c r="F4" s="73"/>
      <c r="G4" s="73"/>
      <c r="H4" s="74"/>
      <c r="I4" s="75"/>
      <c r="J4" s="76"/>
    </row>
    <row r="5" spans="1:10" x14ac:dyDescent="0.2">
      <c r="A5" s="71"/>
      <c r="B5" s="72"/>
      <c r="C5" s="72"/>
      <c r="D5" s="72"/>
      <c r="E5" s="72"/>
      <c r="F5" s="73"/>
      <c r="G5" s="73"/>
      <c r="H5" s="74"/>
      <c r="I5" s="75"/>
      <c r="J5" s="76"/>
    </row>
    <row r="6" spans="1:10" x14ac:dyDescent="0.2">
      <c r="A6" s="71"/>
      <c r="B6" s="72"/>
      <c r="C6" s="72"/>
      <c r="D6" s="72"/>
      <c r="E6" s="72"/>
      <c r="F6" s="73"/>
      <c r="G6" s="73"/>
      <c r="H6" s="74"/>
      <c r="I6" s="75"/>
      <c r="J6" s="76"/>
    </row>
    <row r="7" spans="1:10" x14ac:dyDescent="0.2">
      <c r="A7" s="71"/>
      <c r="B7" s="72"/>
      <c r="C7" s="72"/>
      <c r="D7" s="72"/>
      <c r="E7" s="72"/>
      <c r="F7" s="73"/>
      <c r="G7" s="73"/>
      <c r="H7" s="74"/>
      <c r="I7" s="75"/>
      <c r="J7" s="76"/>
    </row>
    <row r="8" spans="1:10" x14ac:dyDescent="0.2">
      <c r="A8" s="71"/>
      <c r="B8" s="72"/>
      <c r="C8" s="72"/>
      <c r="D8" s="72"/>
      <c r="E8" s="72"/>
      <c r="F8" s="73"/>
      <c r="G8" s="73"/>
      <c r="H8" s="74"/>
      <c r="I8" s="75"/>
      <c r="J8" s="76"/>
    </row>
    <row r="9" spans="1:10" x14ac:dyDescent="0.2">
      <c r="A9" s="71"/>
      <c r="B9" s="72"/>
      <c r="C9" s="72"/>
      <c r="D9" s="72"/>
      <c r="E9" s="72"/>
      <c r="F9" s="73"/>
      <c r="G9" s="73"/>
      <c r="H9" s="74"/>
      <c r="I9" s="75"/>
      <c r="J9" s="76"/>
    </row>
    <row r="10" spans="1:10" x14ac:dyDescent="0.2">
      <c r="A10" s="71"/>
      <c r="B10" s="72"/>
      <c r="C10" s="72"/>
      <c r="D10" s="72"/>
      <c r="E10" s="72"/>
      <c r="F10" s="73"/>
      <c r="G10" s="73"/>
      <c r="H10" s="74"/>
      <c r="I10" s="75"/>
      <c r="J10" s="76"/>
    </row>
    <row r="11" spans="1:10" x14ac:dyDescent="0.2">
      <c r="A11" s="71"/>
      <c r="B11" s="72"/>
      <c r="C11" s="72"/>
      <c r="D11" s="72"/>
      <c r="E11" s="72"/>
      <c r="F11" s="73"/>
      <c r="G11" s="73"/>
      <c r="H11" s="74"/>
      <c r="I11" s="75"/>
      <c r="J11" s="76"/>
    </row>
    <row r="12" spans="1:10" x14ac:dyDescent="0.2">
      <c r="A12" s="71"/>
      <c r="B12" s="72"/>
      <c r="C12" s="72"/>
      <c r="D12" s="72"/>
      <c r="E12" s="72"/>
      <c r="F12" s="73"/>
      <c r="G12" s="73"/>
      <c r="H12" s="74"/>
      <c r="I12" s="75"/>
      <c r="J12" s="76"/>
    </row>
    <row r="13" spans="1:10" x14ac:dyDescent="0.2">
      <c r="A13" s="71"/>
      <c r="B13" s="72"/>
      <c r="C13" s="72"/>
      <c r="D13" s="72"/>
      <c r="E13" s="72"/>
      <c r="F13" s="73"/>
      <c r="G13" s="73"/>
      <c r="H13" s="74"/>
      <c r="I13" s="75"/>
      <c r="J13" s="76"/>
    </row>
    <row r="14" spans="1:10" x14ac:dyDescent="0.2">
      <c r="A14" s="71"/>
      <c r="B14" s="72"/>
      <c r="C14" s="72"/>
      <c r="D14" s="72"/>
      <c r="E14" s="72"/>
      <c r="F14" s="73"/>
      <c r="G14" s="73"/>
      <c r="H14" s="74"/>
      <c r="I14" s="75"/>
      <c r="J14" s="76"/>
    </row>
    <row r="15" spans="1:10" x14ac:dyDescent="0.2">
      <c r="A15" s="71"/>
      <c r="B15" s="72"/>
      <c r="C15" s="72"/>
      <c r="D15" s="72"/>
      <c r="E15" s="72"/>
      <c r="F15" s="73"/>
      <c r="G15" s="73"/>
      <c r="H15" s="74"/>
      <c r="I15" s="75"/>
      <c r="J15" s="76"/>
    </row>
    <row r="16" spans="1:10" x14ac:dyDescent="0.2">
      <c r="A16" s="71"/>
      <c r="B16" s="72"/>
      <c r="C16" s="72"/>
      <c r="D16" s="72"/>
      <c r="E16" s="72"/>
      <c r="F16" s="73"/>
      <c r="G16" s="73"/>
      <c r="H16" s="74"/>
      <c r="I16" s="75"/>
      <c r="J16" s="76"/>
    </row>
    <row r="17" spans="1:10" x14ac:dyDescent="0.2">
      <c r="A17" s="71"/>
      <c r="B17" s="72"/>
      <c r="C17" s="72"/>
      <c r="D17" s="72"/>
      <c r="E17" s="72"/>
      <c r="F17" s="73"/>
      <c r="G17" s="73"/>
      <c r="H17" s="74"/>
      <c r="I17" s="75"/>
      <c r="J17" s="76"/>
    </row>
    <row r="18" spans="1:10" x14ac:dyDescent="0.2">
      <c r="A18" s="71"/>
      <c r="B18" s="72"/>
      <c r="C18" s="72"/>
      <c r="D18" s="72"/>
      <c r="E18" s="72"/>
      <c r="F18" s="73"/>
      <c r="G18" s="73"/>
      <c r="H18" s="74"/>
      <c r="I18" s="75"/>
      <c r="J18" s="76"/>
    </row>
    <row r="19" spans="1:10" x14ac:dyDescent="0.2">
      <c r="A19" s="71"/>
      <c r="B19" s="72"/>
      <c r="C19" s="72"/>
      <c r="D19" s="72"/>
      <c r="E19" s="72"/>
      <c r="F19" s="73"/>
      <c r="G19" s="73"/>
      <c r="H19" s="74"/>
      <c r="I19" s="75"/>
      <c r="J19" s="76"/>
    </row>
    <row r="20" spans="1:10" x14ac:dyDescent="0.2">
      <c r="A20" s="71"/>
      <c r="B20" s="72"/>
      <c r="C20" s="72"/>
      <c r="D20" s="72"/>
      <c r="E20" s="72"/>
      <c r="F20" s="73"/>
      <c r="G20" s="73"/>
      <c r="H20" s="74"/>
      <c r="I20" s="75"/>
      <c r="J20" s="76"/>
    </row>
    <row r="21" spans="1:10" x14ac:dyDescent="0.2">
      <c r="A21" s="71"/>
      <c r="B21" s="72"/>
      <c r="C21" s="72"/>
      <c r="D21" s="72"/>
      <c r="E21" s="72"/>
      <c r="F21" s="73"/>
      <c r="G21" s="73"/>
      <c r="H21" s="74"/>
      <c r="I21" s="75"/>
      <c r="J21" s="76"/>
    </row>
    <row r="22" spans="1:10" x14ac:dyDescent="0.2">
      <c r="A22" s="71"/>
      <c r="B22" s="72"/>
      <c r="C22" s="72"/>
      <c r="D22" s="72"/>
      <c r="E22" s="72"/>
      <c r="F22" s="73"/>
      <c r="G22" s="73"/>
      <c r="H22" s="74"/>
      <c r="I22" s="75"/>
      <c r="J22" s="76"/>
    </row>
    <row r="23" spans="1:10" x14ac:dyDescent="0.2">
      <c r="A23" s="71"/>
      <c r="B23" s="72"/>
      <c r="C23" s="72"/>
      <c r="D23" s="72"/>
      <c r="E23" s="72"/>
      <c r="F23" s="73"/>
      <c r="G23" s="73"/>
      <c r="H23" s="74"/>
      <c r="I23" s="75"/>
      <c r="J23" s="76"/>
    </row>
    <row r="24" spans="1:10" x14ac:dyDescent="0.2">
      <c r="A24" s="71"/>
      <c r="B24" s="72"/>
      <c r="C24" s="72"/>
      <c r="D24" s="72"/>
      <c r="E24" s="72"/>
      <c r="F24" s="73"/>
      <c r="G24" s="73"/>
      <c r="H24" s="74"/>
      <c r="I24" s="75"/>
      <c r="J24" s="76"/>
    </row>
    <row r="25" spans="1:10" x14ac:dyDescent="0.2">
      <c r="A25" s="71"/>
      <c r="B25" s="72"/>
      <c r="C25" s="72"/>
      <c r="D25" s="72"/>
      <c r="E25" s="72"/>
      <c r="F25" s="73"/>
      <c r="G25" s="73"/>
      <c r="H25" s="74"/>
      <c r="I25" s="75"/>
      <c r="J25" s="76"/>
    </row>
    <row r="26" spans="1:10" x14ac:dyDescent="0.2">
      <c r="A26" s="71"/>
      <c r="B26" s="72"/>
      <c r="C26" s="72"/>
      <c r="D26" s="72"/>
      <c r="E26" s="72"/>
      <c r="F26" s="73"/>
      <c r="G26" s="73"/>
      <c r="H26" s="74"/>
      <c r="I26" s="75"/>
      <c r="J26" s="76"/>
    </row>
    <row r="27" spans="1:10" x14ac:dyDescent="0.2">
      <c r="A27" s="71"/>
      <c r="B27" s="72"/>
      <c r="C27" s="72"/>
      <c r="D27" s="72"/>
      <c r="E27" s="72"/>
      <c r="F27" s="73"/>
      <c r="G27" s="73"/>
      <c r="H27" s="74"/>
      <c r="I27" s="75"/>
      <c r="J27" s="76"/>
    </row>
    <row r="28" spans="1:10" x14ac:dyDescent="0.2">
      <c r="A28" s="71"/>
      <c r="B28" s="72"/>
      <c r="C28" s="72"/>
      <c r="D28" s="72"/>
      <c r="E28" s="72"/>
      <c r="F28" s="73"/>
      <c r="G28" s="73"/>
      <c r="H28" s="74"/>
      <c r="I28" s="75"/>
      <c r="J28" s="76"/>
    </row>
    <row r="29" spans="1:10" x14ac:dyDescent="0.2">
      <c r="A29" s="71"/>
      <c r="B29" s="72"/>
      <c r="C29" s="72"/>
      <c r="D29" s="72"/>
      <c r="E29" s="72"/>
      <c r="F29" s="73"/>
      <c r="G29" s="73"/>
      <c r="H29" s="74"/>
      <c r="I29" s="75"/>
      <c r="J29" s="76"/>
    </row>
    <row r="30" spans="1:10" x14ac:dyDescent="0.2">
      <c r="A30" s="71"/>
      <c r="B30" s="72"/>
      <c r="C30" s="72"/>
      <c r="D30" s="72"/>
      <c r="E30" s="72"/>
      <c r="F30" s="73"/>
      <c r="G30" s="73"/>
      <c r="H30" s="74"/>
      <c r="I30" s="75"/>
      <c r="J30" s="76"/>
    </row>
    <row r="31" spans="1:10" x14ac:dyDescent="0.2">
      <c r="A31" s="71"/>
      <c r="B31" s="72"/>
      <c r="C31" s="72"/>
      <c r="D31" s="72"/>
      <c r="E31" s="72"/>
      <c r="F31" s="73"/>
      <c r="G31" s="73"/>
      <c r="H31" s="74"/>
      <c r="I31" s="75"/>
      <c r="J31" s="76"/>
    </row>
    <row r="32" spans="1:10" x14ac:dyDescent="0.2">
      <c r="A32" s="71"/>
      <c r="B32" s="72"/>
      <c r="C32" s="72"/>
      <c r="D32" s="72"/>
      <c r="E32" s="72"/>
      <c r="F32" s="73"/>
      <c r="G32" s="73"/>
      <c r="H32" s="74"/>
      <c r="I32" s="75"/>
      <c r="J32" s="76"/>
    </row>
    <row r="33" spans="1:10" x14ac:dyDescent="0.2">
      <c r="A33" s="71"/>
      <c r="B33" s="72"/>
      <c r="C33" s="72"/>
      <c r="D33" s="72"/>
      <c r="E33" s="72"/>
      <c r="F33" s="73"/>
      <c r="G33" s="73"/>
      <c r="H33" s="74"/>
      <c r="I33" s="75"/>
      <c r="J33" s="76"/>
    </row>
    <row r="34" spans="1:10" x14ac:dyDescent="0.2">
      <c r="A34" s="71"/>
      <c r="B34" s="72"/>
      <c r="C34" s="72"/>
      <c r="D34" s="72"/>
      <c r="E34" s="72"/>
      <c r="F34" s="73"/>
      <c r="G34" s="73"/>
      <c r="H34" s="74"/>
      <c r="I34" s="75"/>
      <c r="J34" s="76"/>
    </row>
    <row r="35" spans="1:10" x14ac:dyDescent="0.2">
      <c r="A35" s="71"/>
      <c r="B35" s="72"/>
      <c r="C35" s="72"/>
      <c r="D35" s="72"/>
      <c r="E35" s="72"/>
      <c r="F35" s="73"/>
      <c r="G35" s="73"/>
      <c r="H35" s="74"/>
      <c r="I35" s="75"/>
      <c r="J35" s="76"/>
    </row>
    <row r="36" spans="1:10" x14ac:dyDescent="0.2">
      <c r="A36" s="71"/>
      <c r="B36" s="72"/>
      <c r="C36" s="72"/>
      <c r="D36" s="72"/>
      <c r="E36" s="72"/>
      <c r="F36" s="73"/>
      <c r="G36" s="73"/>
      <c r="H36" s="74"/>
      <c r="I36" s="75"/>
      <c r="J36" s="76"/>
    </row>
    <row r="37" spans="1:10" x14ac:dyDescent="0.2">
      <c r="A37" s="71"/>
      <c r="B37" s="72"/>
      <c r="C37" s="72"/>
      <c r="D37" s="72"/>
      <c r="E37" s="72"/>
      <c r="F37" s="73"/>
      <c r="G37" s="73"/>
      <c r="H37" s="74"/>
      <c r="I37" s="75"/>
      <c r="J37" s="76"/>
    </row>
    <row r="38" spans="1:10" x14ac:dyDescent="0.2">
      <c r="A38" s="71"/>
      <c r="B38" s="72"/>
      <c r="C38" s="72"/>
      <c r="D38" s="72"/>
      <c r="E38" s="72"/>
      <c r="F38" s="73"/>
      <c r="G38" s="73"/>
      <c r="H38" s="74"/>
      <c r="I38" s="75"/>
      <c r="J38" s="76"/>
    </row>
    <row r="39" spans="1:10" x14ac:dyDescent="0.2">
      <c r="A39" s="71"/>
      <c r="B39" s="72"/>
      <c r="C39" s="72"/>
      <c r="D39" s="72"/>
      <c r="E39" s="72"/>
      <c r="F39" s="73"/>
      <c r="G39" s="73"/>
      <c r="H39" s="74"/>
      <c r="I39" s="75"/>
      <c r="J39" s="76"/>
    </row>
    <row r="40" spans="1:10" x14ac:dyDescent="0.2">
      <c r="A40" s="71"/>
      <c r="B40" s="72"/>
      <c r="C40" s="72"/>
      <c r="D40" s="72"/>
      <c r="E40" s="72"/>
      <c r="F40" s="73"/>
      <c r="G40" s="73"/>
      <c r="H40" s="74"/>
      <c r="I40" s="75"/>
      <c r="J40" s="76"/>
    </row>
    <row r="41" spans="1:10" x14ac:dyDescent="0.2">
      <c r="A41" s="71"/>
      <c r="B41" s="72"/>
      <c r="C41" s="72"/>
      <c r="D41" s="72"/>
      <c r="E41" s="72"/>
      <c r="F41" s="73"/>
      <c r="G41" s="73"/>
      <c r="H41" s="74"/>
      <c r="I41" s="75"/>
      <c r="J41" s="76"/>
    </row>
    <row r="42" spans="1:10" x14ac:dyDescent="0.2">
      <c r="A42" s="71"/>
      <c r="B42" s="72"/>
      <c r="C42" s="72"/>
      <c r="D42" s="72"/>
      <c r="E42" s="72"/>
      <c r="F42" s="73"/>
      <c r="G42" s="73"/>
      <c r="H42" s="74"/>
      <c r="I42" s="75"/>
      <c r="J42" s="76"/>
    </row>
    <row r="43" spans="1:10" x14ac:dyDescent="0.2">
      <c r="A43" s="71"/>
      <c r="B43" s="72"/>
      <c r="C43" s="72"/>
      <c r="D43" s="72"/>
      <c r="E43" s="72"/>
      <c r="F43" s="73"/>
      <c r="G43" s="73"/>
      <c r="H43" s="74"/>
      <c r="I43" s="75"/>
      <c r="J43" s="76"/>
    </row>
    <row r="44" spans="1:10" x14ac:dyDescent="0.2">
      <c r="A44" s="71"/>
      <c r="B44" s="72"/>
      <c r="C44" s="72"/>
      <c r="D44" s="72"/>
      <c r="E44" s="72"/>
      <c r="F44" s="73"/>
      <c r="G44" s="73"/>
      <c r="H44" s="74"/>
      <c r="I44" s="75"/>
      <c r="J44" s="76"/>
    </row>
    <row r="45" spans="1:10" x14ac:dyDescent="0.2">
      <c r="A45" s="71"/>
      <c r="B45" s="72"/>
      <c r="C45" s="72"/>
      <c r="D45" s="72"/>
      <c r="E45" s="72"/>
      <c r="F45" s="73"/>
      <c r="G45" s="73"/>
      <c r="H45" s="74"/>
      <c r="I45" s="75"/>
      <c r="J45" s="76"/>
    </row>
    <row r="46" spans="1:10" x14ac:dyDescent="0.2">
      <c r="A46" s="71"/>
      <c r="B46" s="72"/>
      <c r="C46" s="72"/>
      <c r="D46" s="72"/>
      <c r="E46" s="72"/>
      <c r="F46" s="73"/>
      <c r="G46" s="73"/>
      <c r="H46" s="74"/>
      <c r="I46" s="75"/>
      <c r="J46" s="76"/>
    </row>
    <row r="47" spans="1:10" x14ac:dyDescent="0.2">
      <c r="A47" s="71"/>
      <c r="B47" s="72"/>
      <c r="C47" s="72"/>
      <c r="D47" s="72"/>
      <c r="E47" s="72"/>
      <c r="F47" s="73"/>
      <c r="G47" s="73"/>
      <c r="H47" s="74"/>
      <c r="I47" s="75"/>
      <c r="J47" s="76"/>
    </row>
    <row r="48" spans="1:10" x14ac:dyDescent="0.2">
      <c r="A48" s="71"/>
      <c r="B48" s="72"/>
      <c r="C48" s="72"/>
      <c r="D48" s="72"/>
      <c r="E48" s="72"/>
      <c r="F48" s="73"/>
      <c r="G48" s="73"/>
      <c r="H48" s="74"/>
      <c r="I48" s="75"/>
      <c r="J48" s="76"/>
    </row>
    <row r="49" spans="1:10" x14ac:dyDescent="0.2">
      <c r="A49" s="71"/>
      <c r="B49" s="72"/>
      <c r="C49" s="72"/>
      <c r="D49" s="72"/>
      <c r="E49" s="72"/>
      <c r="F49" s="73"/>
      <c r="G49" s="73"/>
      <c r="H49" s="74"/>
      <c r="I49" s="75"/>
      <c r="J49" s="76"/>
    </row>
    <row r="50" spans="1:10" x14ac:dyDescent="0.2">
      <c r="A50" s="71"/>
      <c r="B50" s="72"/>
      <c r="C50" s="72"/>
      <c r="D50" s="72"/>
      <c r="E50" s="72"/>
      <c r="F50" s="73"/>
      <c r="G50" s="73"/>
      <c r="H50" s="74"/>
      <c r="I50" s="75"/>
      <c r="J50" s="76"/>
    </row>
    <row r="51" spans="1:10" x14ac:dyDescent="0.2">
      <c r="A51" s="71"/>
      <c r="B51" s="72"/>
      <c r="C51" s="72"/>
      <c r="D51" s="72"/>
      <c r="E51" s="72"/>
      <c r="F51" s="73"/>
      <c r="G51" s="73"/>
      <c r="H51" s="74"/>
      <c r="I51" s="75"/>
      <c r="J51" s="76"/>
    </row>
    <row r="52" spans="1:10" x14ac:dyDescent="0.2">
      <c r="A52" s="71"/>
      <c r="B52" s="72"/>
      <c r="C52" s="72"/>
      <c r="D52" s="72"/>
      <c r="E52" s="72"/>
      <c r="F52" s="73"/>
      <c r="G52" s="73"/>
      <c r="H52" s="74"/>
      <c r="I52" s="75"/>
      <c r="J52" s="76"/>
    </row>
    <row r="53" spans="1:10" x14ac:dyDescent="0.2">
      <c r="A53" s="71"/>
      <c r="B53" s="72"/>
      <c r="C53" s="72"/>
      <c r="D53" s="72"/>
      <c r="E53" s="72"/>
      <c r="F53" s="73"/>
      <c r="G53" s="73"/>
      <c r="H53" s="74"/>
      <c r="I53" s="75"/>
      <c r="J53" s="76"/>
    </row>
    <row r="54" spans="1:10" x14ac:dyDescent="0.2">
      <c r="A54" s="71"/>
      <c r="B54" s="72"/>
      <c r="C54" s="72"/>
      <c r="D54" s="72"/>
      <c r="E54" s="72"/>
      <c r="F54" s="73"/>
      <c r="G54" s="73"/>
      <c r="H54" s="74"/>
      <c r="I54" s="75"/>
      <c r="J54" s="76"/>
    </row>
    <row r="55" spans="1:10" x14ac:dyDescent="0.2">
      <c r="A55" s="71"/>
      <c r="B55" s="72"/>
      <c r="C55" s="72"/>
      <c r="D55" s="72"/>
      <c r="E55" s="72"/>
      <c r="F55" s="73"/>
      <c r="G55" s="73"/>
      <c r="H55" s="74"/>
      <c r="I55" s="75"/>
      <c r="J55" s="76"/>
    </row>
    <row r="56" spans="1:10" x14ac:dyDescent="0.2">
      <c r="A56" s="71"/>
      <c r="B56" s="72"/>
      <c r="C56" s="72"/>
      <c r="D56" s="72"/>
      <c r="E56" s="72"/>
      <c r="F56" s="73"/>
      <c r="G56" s="73"/>
      <c r="H56" s="74"/>
      <c r="I56" s="75"/>
      <c r="J56" s="76"/>
    </row>
    <row r="57" spans="1:10" x14ac:dyDescent="0.2">
      <c r="A57" s="71"/>
      <c r="B57" s="72"/>
      <c r="C57" s="72"/>
      <c r="D57" s="72"/>
      <c r="E57" s="72"/>
      <c r="F57" s="73"/>
      <c r="G57" s="73"/>
      <c r="H57" s="74"/>
      <c r="I57" s="75"/>
      <c r="J57" s="76"/>
    </row>
    <row r="58" spans="1:10" x14ac:dyDescent="0.2">
      <c r="A58" s="71"/>
      <c r="B58" s="72"/>
      <c r="C58" s="72"/>
      <c r="D58" s="72"/>
      <c r="E58" s="72"/>
      <c r="F58" s="73"/>
      <c r="G58" s="73"/>
      <c r="H58" s="74"/>
      <c r="I58" s="75"/>
      <c r="J58" s="76"/>
    </row>
    <row r="59" spans="1:10" x14ac:dyDescent="0.2">
      <c r="A59" s="71"/>
      <c r="B59" s="72"/>
      <c r="C59" s="72"/>
      <c r="D59" s="72"/>
      <c r="E59" s="72"/>
      <c r="F59" s="73"/>
      <c r="G59" s="73"/>
      <c r="H59" s="74"/>
      <c r="I59" s="75"/>
      <c r="J59" s="76"/>
    </row>
    <row r="60" spans="1:10" x14ac:dyDescent="0.2">
      <c r="A60" s="71"/>
      <c r="B60" s="72"/>
      <c r="C60" s="72"/>
      <c r="D60" s="72"/>
      <c r="E60" s="72"/>
      <c r="F60" s="73"/>
      <c r="G60" s="73"/>
      <c r="H60" s="74"/>
      <c r="I60" s="75"/>
      <c r="J60" s="76"/>
    </row>
    <row r="61" spans="1:10" x14ac:dyDescent="0.2">
      <c r="A61" s="71"/>
      <c r="B61" s="72"/>
      <c r="C61" s="72"/>
      <c r="D61" s="72"/>
      <c r="E61" s="72"/>
      <c r="F61" s="73"/>
      <c r="G61" s="73"/>
      <c r="H61" s="74"/>
      <c r="I61" s="75"/>
      <c r="J61" s="76"/>
    </row>
    <row r="62" spans="1:10" x14ac:dyDescent="0.2">
      <c r="A62" s="71"/>
      <c r="B62" s="72"/>
      <c r="C62" s="72"/>
      <c r="D62" s="72"/>
      <c r="E62" s="72"/>
      <c r="F62" s="73"/>
      <c r="G62" s="73"/>
      <c r="H62" s="74"/>
      <c r="I62" s="75"/>
      <c r="J62" s="76"/>
    </row>
    <row r="63" spans="1:10" x14ac:dyDescent="0.2">
      <c r="A63" s="71"/>
      <c r="B63" s="72"/>
      <c r="C63" s="72"/>
      <c r="D63" s="72"/>
      <c r="E63" s="72"/>
      <c r="F63" s="73"/>
      <c r="G63" s="73"/>
      <c r="H63" s="74"/>
      <c r="I63" s="75"/>
      <c r="J63" s="76"/>
    </row>
    <row r="64" spans="1:10" x14ac:dyDescent="0.2">
      <c r="A64" s="71"/>
      <c r="B64" s="72"/>
      <c r="C64" s="72"/>
      <c r="D64" s="72"/>
      <c r="E64" s="72"/>
      <c r="F64" s="73"/>
      <c r="G64" s="73"/>
      <c r="H64" s="74"/>
      <c r="I64" s="75"/>
      <c r="J64" s="76"/>
    </row>
    <row r="65" spans="1:10" x14ac:dyDescent="0.2">
      <c r="A65" s="71"/>
      <c r="B65" s="72"/>
      <c r="C65" s="72"/>
      <c r="D65" s="72"/>
      <c r="E65" s="72"/>
      <c r="F65" s="73"/>
      <c r="G65" s="73"/>
      <c r="H65" s="74"/>
      <c r="I65" s="75"/>
      <c r="J65" s="76"/>
    </row>
    <row r="66" spans="1:10" x14ac:dyDescent="0.2">
      <c r="A66" s="71"/>
      <c r="B66" s="72"/>
      <c r="C66" s="72"/>
      <c r="D66" s="72"/>
      <c r="E66" s="72"/>
      <c r="F66" s="73"/>
      <c r="G66" s="73"/>
      <c r="H66" s="74"/>
      <c r="I66" s="75"/>
      <c r="J66" s="76"/>
    </row>
    <row r="67" spans="1:10" x14ac:dyDescent="0.2">
      <c r="A67" s="71"/>
      <c r="B67" s="72"/>
      <c r="C67" s="72"/>
      <c r="D67" s="72"/>
      <c r="E67" s="72"/>
      <c r="F67" s="73"/>
      <c r="G67" s="73"/>
      <c r="H67" s="74"/>
      <c r="I67" s="75"/>
      <c r="J67" s="76"/>
    </row>
    <row r="68" spans="1:10" x14ac:dyDescent="0.2">
      <c r="A68" s="71"/>
      <c r="B68" s="72"/>
      <c r="C68" s="72"/>
      <c r="D68" s="72"/>
      <c r="E68" s="72"/>
      <c r="F68" s="73"/>
      <c r="G68" s="73"/>
      <c r="H68" s="74"/>
      <c r="I68" s="75"/>
      <c r="J68" s="76"/>
    </row>
    <row r="69" spans="1:10" x14ac:dyDescent="0.2">
      <c r="A69" s="71"/>
      <c r="B69" s="72"/>
      <c r="C69" s="72"/>
      <c r="D69" s="72"/>
      <c r="E69" s="72"/>
      <c r="F69" s="73"/>
      <c r="G69" s="73"/>
      <c r="H69" s="74"/>
      <c r="I69" s="75"/>
      <c r="J69" s="76"/>
    </row>
    <row r="70" spans="1:10" x14ac:dyDescent="0.2">
      <c r="A70" s="71"/>
      <c r="B70" s="72"/>
      <c r="C70" s="72"/>
      <c r="D70" s="72"/>
      <c r="E70" s="72"/>
      <c r="F70" s="73"/>
      <c r="G70" s="73"/>
      <c r="H70" s="74"/>
      <c r="I70" s="75"/>
      <c r="J70" s="76"/>
    </row>
    <row r="71" spans="1:10" x14ac:dyDescent="0.2">
      <c r="A71" s="71"/>
      <c r="B71" s="72"/>
      <c r="C71" s="72"/>
      <c r="D71" s="72"/>
      <c r="E71" s="72"/>
      <c r="F71" s="73"/>
      <c r="G71" s="73"/>
      <c r="H71" s="74"/>
      <c r="I71" s="75"/>
      <c r="J71" s="76"/>
    </row>
    <row r="72" spans="1:10" x14ac:dyDescent="0.2">
      <c r="A72" s="71"/>
      <c r="B72" s="72"/>
      <c r="C72" s="72"/>
      <c r="D72" s="72"/>
      <c r="E72" s="72"/>
      <c r="F72" s="73"/>
      <c r="G72" s="73"/>
      <c r="H72" s="74"/>
      <c r="I72" s="75"/>
      <c r="J72" s="76"/>
    </row>
    <row r="73" spans="1:10" x14ac:dyDescent="0.2">
      <c r="A73" s="71"/>
      <c r="B73" s="72"/>
      <c r="C73" s="72"/>
      <c r="D73" s="72"/>
      <c r="E73" s="72"/>
      <c r="F73" s="73"/>
      <c r="G73" s="73"/>
      <c r="H73" s="74"/>
      <c r="I73" s="75"/>
      <c r="J73" s="76"/>
    </row>
    <row r="74" spans="1:10" x14ac:dyDescent="0.2">
      <c r="A74" s="71"/>
      <c r="B74" s="72"/>
      <c r="C74" s="72"/>
      <c r="D74" s="72"/>
      <c r="E74" s="72"/>
      <c r="F74" s="73"/>
      <c r="G74" s="73"/>
      <c r="H74" s="74"/>
      <c r="I74" s="75"/>
      <c r="J74" s="76"/>
    </row>
    <row r="75" spans="1:10" x14ac:dyDescent="0.2">
      <c r="A75" s="71"/>
      <c r="B75" s="72"/>
      <c r="C75" s="72"/>
      <c r="D75" s="72"/>
      <c r="E75" s="72"/>
      <c r="F75" s="73"/>
      <c r="G75" s="73"/>
      <c r="H75" s="74"/>
      <c r="I75" s="75"/>
      <c r="J75" s="76"/>
    </row>
    <row r="76" spans="1:10" x14ac:dyDescent="0.2">
      <c r="A76" s="71"/>
      <c r="B76" s="72"/>
      <c r="C76" s="72"/>
      <c r="D76" s="72"/>
      <c r="E76" s="72"/>
      <c r="F76" s="73"/>
      <c r="G76" s="73"/>
      <c r="H76" s="74"/>
      <c r="I76" s="75"/>
      <c r="J76" s="76"/>
    </row>
    <row r="77" spans="1:10" x14ac:dyDescent="0.2">
      <c r="A77" s="71"/>
      <c r="B77" s="72"/>
      <c r="C77" s="72"/>
      <c r="D77" s="72"/>
      <c r="E77" s="72"/>
      <c r="F77" s="73"/>
      <c r="G77" s="73"/>
      <c r="H77" s="74"/>
      <c r="I77" s="75"/>
      <c r="J77" s="76"/>
    </row>
    <row r="78" spans="1:10" x14ac:dyDescent="0.2">
      <c r="A78" s="71"/>
      <c r="B78" s="72"/>
      <c r="C78" s="72"/>
      <c r="D78" s="72"/>
      <c r="E78" s="72"/>
      <c r="F78" s="73"/>
      <c r="G78" s="73"/>
      <c r="H78" s="74"/>
      <c r="I78" s="75"/>
      <c r="J78" s="76"/>
    </row>
    <row r="79" spans="1:10" x14ac:dyDescent="0.2">
      <c r="A79" s="71"/>
      <c r="B79" s="72"/>
      <c r="C79" s="72"/>
      <c r="D79" s="72"/>
      <c r="E79" s="72"/>
      <c r="F79" s="73"/>
      <c r="G79" s="73"/>
      <c r="H79" s="74"/>
      <c r="I79" s="75"/>
      <c r="J79" s="76"/>
    </row>
    <row r="80" spans="1:10" x14ac:dyDescent="0.2">
      <c r="A80" s="71"/>
      <c r="B80" s="72"/>
      <c r="C80" s="72"/>
      <c r="D80" s="72"/>
      <c r="E80" s="72"/>
      <c r="F80" s="73"/>
      <c r="G80" s="73"/>
      <c r="H80" s="74"/>
      <c r="I80" s="75"/>
      <c r="J80" s="76"/>
    </row>
    <row r="81" spans="1:10" x14ac:dyDescent="0.2">
      <c r="A81" s="71"/>
      <c r="B81" s="72"/>
      <c r="C81" s="72"/>
      <c r="D81" s="72"/>
      <c r="E81" s="72"/>
      <c r="F81" s="73"/>
      <c r="G81" s="73"/>
      <c r="H81" s="74"/>
      <c r="I81" s="75"/>
      <c r="J81" s="76"/>
    </row>
    <row r="82" spans="1:10" x14ac:dyDescent="0.2">
      <c r="A82" s="71"/>
      <c r="B82" s="72"/>
      <c r="C82" s="72"/>
      <c r="D82" s="72"/>
      <c r="E82" s="72"/>
      <c r="F82" s="73"/>
      <c r="G82" s="73"/>
      <c r="H82" s="74"/>
      <c r="I82" s="75"/>
      <c r="J82" s="76"/>
    </row>
    <row r="83" spans="1:10" x14ac:dyDescent="0.2">
      <c r="A83" s="71"/>
      <c r="B83" s="72"/>
      <c r="C83" s="72"/>
      <c r="D83" s="72"/>
      <c r="E83" s="72"/>
      <c r="F83" s="73"/>
      <c r="G83" s="73"/>
      <c r="H83" s="74"/>
      <c r="I83" s="75"/>
      <c r="J83" s="76"/>
    </row>
    <row r="84" spans="1:10" x14ac:dyDescent="0.2">
      <c r="A84" s="71"/>
      <c r="B84" s="72"/>
      <c r="C84" s="72"/>
      <c r="D84" s="72"/>
      <c r="E84" s="72"/>
      <c r="F84" s="73"/>
      <c r="G84" s="73"/>
      <c r="H84" s="74"/>
      <c r="I84" s="75"/>
      <c r="J84" s="76"/>
    </row>
    <row r="85" spans="1:10" x14ac:dyDescent="0.2">
      <c r="A85" s="71"/>
      <c r="B85" s="72"/>
      <c r="C85" s="72"/>
      <c r="D85" s="72"/>
      <c r="E85" s="72"/>
      <c r="F85" s="73"/>
      <c r="G85" s="73"/>
      <c r="H85" s="74"/>
      <c r="I85" s="75"/>
      <c r="J85" s="76"/>
    </row>
    <row r="86" spans="1:10" x14ac:dyDescent="0.2">
      <c r="A86" s="71"/>
      <c r="B86" s="72"/>
      <c r="C86" s="72"/>
      <c r="D86" s="72"/>
      <c r="E86" s="72"/>
      <c r="F86" s="73"/>
      <c r="G86" s="73"/>
      <c r="H86" s="74"/>
      <c r="I86" s="75"/>
      <c r="J86" s="76"/>
    </row>
    <row r="87" spans="1:10" x14ac:dyDescent="0.2">
      <c r="A87" s="71"/>
      <c r="B87" s="72"/>
      <c r="C87" s="72"/>
      <c r="D87" s="72"/>
      <c r="E87" s="72"/>
      <c r="F87" s="73"/>
      <c r="G87" s="73"/>
      <c r="H87" s="74"/>
      <c r="I87" s="75"/>
      <c r="J87" s="76"/>
    </row>
    <row r="88" spans="1:10" x14ac:dyDescent="0.2">
      <c r="A88" s="71"/>
      <c r="B88" s="72"/>
      <c r="C88" s="72"/>
      <c r="D88" s="72"/>
      <c r="E88" s="72"/>
      <c r="F88" s="73"/>
      <c r="G88" s="73"/>
      <c r="H88" s="74"/>
      <c r="I88" s="75"/>
      <c r="J88" s="76"/>
    </row>
    <row r="89" spans="1:10" x14ac:dyDescent="0.2">
      <c r="A89" s="71"/>
      <c r="B89" s="72"/>
      <c r="C89" s="72"/>
      <c r="D89" s="72"/>
      <c r="E89" s="72"/>
      <c r="F89" s="73"/>
      <c r="G89" s="73"/>
      <c r="H89" s="74"/>
      <c r="I89" s="75"/>
      <c r="J89" s="76"/>
    </row>
    <row r="90" spans="1:10" x14ac:dyDescent="0.2">
      <c r="A90" s="71"/>
      <c r="B90" s="72"/>
      <c r="C90" s="72"/>
      <c r="D90" s="72"/>
      <c r="E90" s="72"/>
      <c r="F90" s="73"/>
      <c r="G90" s="73"/>
      <c r="H90" s="74"/>
      <c r="I90" s="75"/>
      <c r="J90" s="76"/>
    </row>
    <row r="91" spans="1:10" x14ac:dyDescent="0.2">
      <c r="A91" s="71"/>
      <c r="B91" s="72"/>
      <c r="C91" s="72"/>
      <c r="D91" s="72"/>
      <c r="E91" s="72"/>
      <c r="F91" s="73"/>
      <c r="G91" s="73"/>
      <c r="H91" s="74"/>
      <c r="I91" s="75"/>
      <c r="J91" s="76"/>
    </row>
    <row r="92" spans="1:10" x14ac:dyDescent="0.2">
      <c r="A92" s="71"/>
      <c r="B92" s="72"/>
      <c r="C92" s="72"/>
      <c r="D92" s="72"/>
      <c r="E92" s="72"/>
      <c r="F92" s="73"/>
      <c r="G92" s="73"/>
      <c r="H92" s="74"/>
      <c r="I92" s="75"/>
      <c r="J92" s="76"/>
    </row>
    <row r="93" spans="1:10" x14ac:dyDescent="0.2">
      <c r="A93" s="71"/>
      <c r="B93" s="72"/>
      <c r="C93" s="72"/>
      <c r="D93" s="72"/>
      <c r="E93" s="72"/>
      <c r="F93" s="73"/>
      <c r="G93" s="73"/>
      <c r="H93" s="74"/>
      <c r="I93" s="75"/>
      <c r="J93" s="76"/>
    </row>
    <row r="94" spans="1:10" x14ac:dyDescent="0.2">
      <c r="A94" s="71"/>
      <c r="B94" s="72"/>
      <c r="C94" s="72"/>
      <c r="D94" s="72"/>
      <c r="E94" s="72"/>
      <c r="F94" s="73"/>
      <c r="G94" s="73"/>
      <c r="H94" s="74"/>
      <c r="I94" s="75"/>
      <c r="J94" s="76"/>
    </row>
    <row r="95" spans="1:10" x14ac:dyDescent="0.2">
      <c r="A95" s="71"/>
      <c r="B95" s="72"/>
      <c r="C95" s="72"/>
      <c r="D95" s="72"/>
      <c r="E95" s="72"/>
      <c r="F95" s="73"/>
      <c r="G95" s="73"/>
      <c r="H95" s="74"/>
      <c r="I95" s="75"/>
      <c r="J95" s="76"/>
    </row>
    <row r="96" spans="1:10" x14ac:dyDescent="0.2">
      <c r="A96" s="71"/>
      <c r="B96" s="72"/>
      <c r="C96" s="72"/>
      <c r="D96" s="72"/>
      <c r="E96" s="72"/>
      <c r="F96" s="73"/>
      <c r="G96" s="73"/>
      <c r="H96" s="74"/>
      <c r="I96" s="75"/>
      <c r="J96" s="76"/>
    </row>
    <row r="97" spans="1:10" x14ac:dyDescent="0.2">
      <c r="A97" s="71"/>
      <c r="B97" s="72"/>
      <c r="C97" s="72"/>
      <c r="D97" s="72"/>
      <c r="E97" s="72"/>
      <c r="F97" s="73"/>
      <c r="G97" s="73"/>
      <c r="H97" s="74"/>
      <c r="I97" s="75"/>
      <c r="J97" s="76"/>
    </row>
    <row r="98" spans="1:10" x14ac:dyDescent="0.2">
      <c r="A98" s="71"/>
      <c r="B98" s="72"/>
      <c r="C98" s="72"/>
      <c r="D98" s="72"/>
      <c r="E98" s="72"/>
      <c r="F98" s="73"/>
      <c r="G98" s="73"/>
      <c r="H98" s="74"/>
      <c r="I98" s="75"/>
      <c r="J98" s="76"/>
    </row>
    <row r="99" spans="1:10" x14ac:dyDescent="0.2">
      <c r="A99" s="71"/>
      <c r="B99" s="72"/>
      <c r="C99" s="72"/>
      <c r="D99" s="72"/>
      <c r="E99" s="72"/>
      <c r="F99" s="73"/>
      <c r="G99" s="73"/>
      <c r="H99" s="74"/>
      <c r="I99" s="75"/>
      <c r="J99" s="76"/>
    </row>
    <row r="100" spans="1:10" x14ac:dyDescent="0.2">
      <c r="A100" s="71"/>
      <c r="B100" s="72"/>
      <c r="C100" s="72"/>
      <c r="D100" s="72"/>
      <c r="E100" s="72"/>
      <c r="F100" s="73"/>
      <c r="G100" s="73"/>
      <c r="H100" s="74"/>
      <c r="I100" s="75"/>
      <c r="J100" s="76"/>
    </row>
    <row r="101" spans="1:10" x14ac:dyDescent="0.2">
      <c r="A101" s="71"/>
      <c r="B101" s="72"/>
      <c r="C101" s="72"/>
      <c r="D101" s="72"/>
      <c r="E101" s="72"/>
      <c r="F101" s="73"/>
      <c r="G101" s="73"/>
      <c r="H101" s="74"/>
      <c r="I101" s="75"/>
      <c r="J101" s="76"/>
    </row>
    <row r="102" spans="1:10" x14ac:dyDescent="0.2">
      <c r="A102" s="71"/>
      <c r="B102" s="72"/>
      <c r="C102" s="72"/>
      <c r="D102" s="72"/>
      <c r="E102" s="72"/>
      <c r="F102" s="73"/>
      <c r="G102" s="73"/>
      <c r="H102" s="74"/>
      <c r="I102" s="75"/>
      <c r="J102" s="76"/>
    </row>
    <row r="103" spans="1:10" x14ac:dyDescent="0.2">
      <c r="A103" s="71"/>
      <c r="B103" s="72"/>
      <c r="C103" s="72"/>
      <c r="D103" s="72"/>
      <c r="E103" s="72"/>
      <c r="F103" s="73"/>
      <c r="G103" s="73"/>
      <c r="H103" s="74"/>
      <c r="I103" s="75"/>
      <c r="J103" s="76"/>
    </row>
    <row r="104" spans="1:10" x14ac:dyDescent="0.2">
      <c r="A104" s="71"/>
      <c r="B104" s="72"/>
      <c r="C104" s="72"/>
      <c r="D104" s="72"/>
      <c r="E104" s="72"/>
      <c r="F104" s="73"/>
      <c r="G104" s="73"/>
      <c r="H104" s="74"/>
      <c r="I104" s="75"/>
      <c r="J104" s="76"/>
    </row>
    <row r="105" spans="1:10" x14ac:dyDescent="0.2">
      <c r="A105" s="71"/>
      <c r="B105" s="72"/>
      <c r="C105" s="72"/>
      <c r="D105" s="72"/>
      <c r="E105" s="72"/>
      <c r="F105" s="73"/>
      <c r="G105" s="73"/>
      <c r="H105" s="74"/>
      <c r="I105" s="75"/>
      <c r="J105" s="76"/>
    </row>
    <row r="106" spans="1:10" x14ac:dyDescent="0.2">
      <c r="A106" s="71"/>
      <c r="B106" s="72"/>
      <c r="C106" s="72"/>
      <c r="D106" s="72"/>
      <c r="E106" s="72"/>
      <c r="F106" s="73"/>
      <c r="G106" s="73"/>
      <c r="H106" s="74"/>
      <c r="I106" s="75"/>
      <c r="J106" s="76"/>
    </row>
    <row r="107" spans="1:10" x14ac:dyDescent="0.2">
      <c r="A107" s="71"/>
      <c r="B107" s="72"/>
      <c r="C107" s="72"/>
      <c r="D107" s="72"/>
      <c r="E107" s="72"/>
      <c r="F107" s="73"/>
      <c r="G107" s="73"/>
      <c r="H107" s="74"/>
      <c r="I107" s="75"/>
      <c r="J107" s="76"/>
    </row>
    <row r="108" spans="1:10" x14ac:dyDescent="0.2">
      <c r="A108" s="71"/>
      <c r="B108" s="72"/>
      <c r="C108" s="72"/>
      <c r="D108" s="72"/>
      <c r="E108" s="72"/>
      <c r="F108" s="73"/>
      <c r="G108" s="73"/>
      <c r="H108" s="74"/>
      <c r="I108" s="75"/>
      <c r="J108" s="76"/>
    </row>
    <row r="109" spans="1:10" x14ac:dyDescent="0.2">
      <c r="A109" s="71"/>
      <c r="B109" s="72"/>
      <c r="C109" s="72"/>
      <c r="D109" s="72"/>
      <c r="E109" s="72"/>
      <c r="F109" s="73"/>
      <c r="G109" s="73"/>
      <c r="H109" s="74"/>
      <c r="I109" s="75"/>
      <c r="J109" s="76"/>
    </row>
    <row r="110" spans="1:10" x14ac:dyDescent="0.2">
      <c r="A110" s="71"/>
      <c r="B110" s="72"/>
      <c r="C110" s="72"/>
      <c r="D110" s="72"/>
      <c r="E110" s="72"/>
      <c r="F110" s="73"/>
      <c r="G110" s="73"/>
      <c r="H110" s="74"/>
      <c r="I110" s="75"/>
      <c r="J110" s="76"/>
    </row>
    <row r="111" spans="1:10" x14ac:dyDescent="0.2">
      <c r="A111" s="71"/>
      <c r="B111" s="72"/>
      <c r="C111" s="72"/>
      <c r="D111" s="72"/>
      <c r="E111" s="72"/>
      <c r="F111" s="73"/>
      <c r="G111" s="73"/>
      <c r="H111" s="74"/>
      <c r="I111" s="75"/>
      <c r="J111" s="76"/>
    </row>
    <row r="112" spans="1:10" x14ac:dyDescent="0.2">
      <c r="A112" s="71"/>
      <c r="B112" s="72"/>
      <c r="C112" s="72"/>
      <c r="D112" s="72"/>
      <c r="E112" s="72"/>
      <c r="F112" s="73"/>
      <c r="G112" s="73"/>
      <c r="H112" s="74"/>
      <c r="I112" s="75"/>
      <c r="J112" s="76"/>
    </row>
    <row r="113" spans="1:10" x14ac:dyDescent="0.2">
      <c r="A113" s="71"/>
      <c r="B113" s="72"/>
      <c r="C113" s="72"/>
      <c r="D113" s="72"/>
      <c r="E113" s="72"/>
      <c r="F113" s="73"/>
      <c r="G113" s="73"/>
      <c r="H113" s="74"/>
      <c r="I113" s="75"/>
      <c r="J113" s="76"/>
    </row>
    <row r="114" spans="1:10" x14ac:dyDescent="0.2">
      <c r="A114" s="71"/>
      <c r="B114" s="72"/>
      <c r="C114" s="72"/>
      <c r="D114" s="72"/>
      <c r="E114" s="72"/>
      <c r="F114" s="73"/>
      <c r="G114" s="73"/>
      <c r="H114" s="74"/>
      <c r="I114" s="75"/>
      <c r="J114" s="76"/>
    </row>
    <row r="115" spans="1:10" x14ac:dyDescent="0.2">
      <c r="A115" s="71"/>
      <c r="B115" s="72"/>
      <c r="C115" s="72"/>
      <c r="D115" s="72"/>
      <c r="E115" s="72"/>
      <c r="F115" s="73"/>
      <c r="G115" s="73"/>
      <c r="H115" s="74"/>
      <c r="I115" s="75"/>
      <c r="J115" s="76"/>
    </row>
    <row r="116" spans="1:10" x14ac:dyDescent="0.2">
      <c r="A116" s="71"/>
      <c r="B116" s="72"/>
      <c r="C116" s="72"/>
      <c r="D116" s="72"/>
      <c r="E116" s="72"/>
      <c r="F116" s="73"/>
      <c r="G116" s="73"/>
      <c r="H116" s="74"/>
      <c r="I116" s="75"/>
      <c r="J116" s="76"/>
    </row>
    <row r="117" spans="1:10" x14ac:dyDescent="0.2">
      <c r="A117" s="71"/>
      <c r="B117" s="72"/>
      <c r="C117" s="72"/>
      <c r="D117" s="72"/>
      <c r="E117" s="72"/>
      <c r="F117" s="73"/>
      <c r="G117" s="73"/>
      <c r="H117" s="74"/>
      <c r="I117" s="75"/>
      <c r="J117" s="76"/>
    </row>
    <row r="118" spans="1:10" x14ac:dyDescent="0.2">
      <c r="A118" s="71"/>
      <c r="B118" s="72"/>
      <c r="C118" s="72"/>
      <c r="D118" s="72"/>
      <c r="E118" s="72"/>
      <c r="F118" s="73"/>
      <c r="G118" s="73"/>
      <c r="H118" s="74"/>
      <c r="I118" s="75"/>
      <c r="J118" s="76"/>
    </row>
    <row r="119" spans="1:10" x14ac:dyDescent="0.2">
      <c r="A119" s="71"/>
      <c r="B119" s="72"/>
      <c r="C119" s="72"/>
      <c r="D119" s="72"/>
      <c r="E119" s="72"/>
      <c r="F119" s="73"/>
      <c r="G119" s="73"/>
      <c r="H119" s="74"/>
      <c r="I119" s="75"/>
      <c r="J119" s="76"/>
    </row>
    <row r="120" spans="1:10" x14ac:dyDescent="0.2">
      <c r="A120" s="71"/>
      <c r="B120" s="72"/>
      <c r="C120" s="72"/>
      <c r="D120" s="72"/>
      <c r="E120" s="72"/>
      <c r="F120" s="73"/>
      <c r="G120" s="73"/>
      <c r="H120" s="74"/>
      <c r="I120" s="75"/>
      <c r="J120" s="76"/>
    </row>
    <row r="121" spans="1:10" x14ac:dyDescent="0.2">
      <c r="A121" s="71"/>
      <c r="B121" s="72"/>
      <c r="C121" s="72"/>
      <c r="D121" s="72"/>
      <c r="E121" s="72"/>
      <c r="F121" s="73"/>
      <c r="G121" s="73"/>
      <c r="H121" s="74"/>
      <c r="I121" s="75"/>
      <c r="J121" s="76"/>
    </row>
    <row r="122" spans="1:10" x14ac:dyDescent="0.2">
      <c r="A122" s="71"/>
      <c r="B122" s="72"/>
      <c r="C122" s="72"/>
      <c r="D122" s="72"/>
      <c r="E122" s="72"/>
      <c r="F122" s="73"/>
      <c r="G122" s="73"/>
      <c r="H122" s="74"/>
      <c r="I122" s="75"/>
      <c r="J122" s="76"/>
    </row>
    <row r="123" spans="1:10" x14ac:dyDescent="0.2">
      <c r="A123" s="71"/>
      <c r="B123" s="72"/>
      <c r="C123" s="72"/>
      <c r="D123" s="72"/>
      <c r="E123" s="72"/>
      <c r="F123" s="73"/>
      <c r="G123" s="73"/>
      <c r="H123" s="74"/>
      <c r="I123" s="75"/>
      <c r="J123" s="76"/>
    </row>
    <row r="124" spans="1:10" x14ac:dyDescent="0.2">
      <c r="A124" s="71"/>
      <c r="B124" s="72"/>
      <c r="C124" s="72"/>
      <c r="D124" s="72"/>
      <c r="E124" s="72"/>
      <c r="F124" s="73"/>
      <c r="G124" s="73"/>
      <c r="H124" s="74"/>
      <c r="I124" s="75"/>
      <c r="J124" s="76"/>
    </row>
    <row r="125" spans="1:10" x14ac:dyDescent="0.2">
      <c r="A125" s="71"/>
      <c r="B125" s="72"/>
      <c r="C125" s="72"/>
      <c r="D125" s="72"/>
      <c r="E125" s="72"/>
      <c r="F125" s="73"/>
      <c r="G125" s="73"/>
      <c r="H125" s="74"/>
      <c r="I125" s="75"/>
      <c r="J125" s="76"/>
    </row>
    <row r="126" spans="1:10" x14ac:dyDescent="0.2">
      <c r="A126" s="71"/>
      <c r="B126" s="72"/>
      <c r="C126" s="72"/>
      <c r="D126" s="72"/>
      <c r="E126" s="72"/>
      <c r="F126" s="73"/>
      <c r="G126" s="73"/>
      <c r="H126" s="74"/>
      <c r="I126" s="75"/>
      <c r="J126" s="76"/>
    </row>
    <row r="127" spans="1:10" x14ac:dyDescent="0.2">
      <c r="A127" s="71"/>
      <c r="B127" s="72"/>
      <c r="C127" s="72"/>
      <c r="D127" s="72"/>
      <c r="E127" s="72"/>
      <c r="F127" s="73"/>
      <c r="G127" s="73"/>
      <c r="H127" s="74"/>
      <c r="I127" s="75"/>
      <c r="J127" s="76"/>
    </row>
    <row r="128" spans="1:10" x14ac:dyDescent="0.2">
      <c r="A128" s="71"/>
      <c r="B128" s="72"/>
      <c r="C128" s="72"/>
      <c r="D128" s="72"/>
      <c r="E128" s="72"/>
      <c r="F128" s="73"/>
      <c r="G128" s="73"/>
      <c r="H128" s="74"/>
      <c r="I128" s="75"/>
      <c r="J128" s="76"/>
    </row>
    <row r="129" spans="1:10" x14ac:dyDescent="0.2">
      <c r="A129" s="71"/>
      <c r="B129" s="72"/>
      <c r="C129" s="72"/>
      <c r="D129" s="72"/>
      <c r="E129" s="72"/>
      <c r="F129" s="73"/>
      <c r="G129" s="73"/>
      <c r="H129" s="74"/>
      <c r="I129" s="75"/>
      <c r="J129" s="76"/>
    </row>
    <row r="130" spans="1:10" x14ac:dyDescent="0.2">
      <c r="A130" s="71"/>
      <c r="B130" s="72"/>
      <c r="C130" s="72"/>
      <c r="D130" s="72"/>
      <c r="E130" s="72"/>
      <c r="F130" s="73"/>
      <c r="G130" s="73"/>
      <c r="H130" s="74"/>
      <c r="I130" s="75"/>
      <c r="J130" s="76"/>
    </row>
    <row r="131" spans="1:10" x14ac:dyDescent="0.2">
      <c r="A131" s="71"/>
      <c r="B131" s="72"/>
      <c r="C131" s="72"/>
      <c r="D131" s="72"/>
      <c r="E131" s="72"/>
      <c r="F131" s="73"/>
      <c r="G131" s="73"/>
      <c r="H131" s="74"/>
      <c r="I131" s="75"/>
      <c r="J131" s="76"/>
    </row>
    <row r="132" spans="1:10" x14ac:dyDescent="0.2">
      <c r="A132" s="71"/>
      <c r="B132" s="72"/>
      <c r="C132" s="72"/>
      <c r="D132" s="72"/>
      <c r="E132" s="72"/>
      <c r="F132" s="73"/>
      <c r="G132" s="73"/>
      <c r="H132" s="74"/>
      <c r="I132" s="75"/>
      <c r="J132" s="76"/>
    </row>
    <row r="133" spans="1:10" x14ac:dyDescent="0.2">
      <c r="A133" s="71"/>
      <c r="B133" s="72"/>
      <c r="C133" s="72"/>
      <c r="D133" s="72"/>
      <c r="E133" s="72"/>
      <c r="F133" s="73"/>
      <c r="G133" s="73"/>
      <c r="H133" s="74"/>
      <c r="I133" s="75"/>
      <c r="J133" s="76"/>
    </row>
    <row r="134" spans="1:10" x14ac:dyDescent="0.2">
      <c r="A134" s="71"/>
      <c r="B134" s="72"/>
      <c r="C134" s="72"/>
      <c r="D134" s="72"/>
      <c r="E134" s="72"/>
      <c r="F134" s="73"/>
      <c r="G134" s="73"/>
      <c r="H134" s="74"/>
      <c r="I134" s="75"/>
      <c r="J134" s="76"/>
    </row>
    <row r="135" spans="1:10" x14ac:dyDescent="0.2">
      <c r="A135" s="71"/>
      <c r="B135" s="72"/>
      <c r="C135" s="72"/>
      <c r="D135" s="72"/>
      <c r="E135" s="72"/>
      <c r="F135" s="73"/>
      <c r="G135" s="73"/>
      <c r="H135" s="74"/>
      <c r="I135" s="75"/>
      <c r="J135" s="76"/>
    </row>
    <row r="136" spans="1:10" x14ac:dyDescent="0.2">
      <c r="A136" s="71"/>
      <c r="B136" s="72"/>
      <c r="C136" s="72"/>
      <c r="D136" s="72"/>
      <c r="E136" s="72"/>
      <c r="F136" s="73"/>
      <c r="G136" s="73"/>
      <c r="H136" s="74"/>
      <c r="I136" s="75"/>
      <c r="J136" s="76"/>
    </row>
    <row r="137" spans="1:10" x14ac:dyDescent="0.2">
      <c r="A137" s="71"/>
      <c r="B137" s="72"/>
      <c r="C137" s="72"/>
      <c r="D137" s="72"/>
      <c r="E137" s="72"/>
      <c r="F137" s="73"/>
      <c r="G137" s="73"/>
      <c r="H137" s="74"/>
      <c r="I137" s="75"/>
      <c r="J137" s="76"/>
    </row>
    <row r="138" spans="1:10" x14ac:dyDescent="0.2">
      <c r="A138" s="71"/>
      <c r="B138" s="72"/>
      <c r="C138" s="72"/>
      <c r="D138" s="72"/>
      <c r="E138" s="72"/>
      <c r="F138" s="73"/>
      <c r="G138" s="73"/>
      <c r="H138" s="74"/>
      <c r="I138" s="75"/>
      <c r="J138" s="76"/>
    </row>
    <row r="139" spans="1:10" x14ac:dyDescent="0.2">
      <c r="A139" s="71"/>
      <c r="B139" s="72"/>
      <c r="C139" s="72"/>
      <c r="D139" s="72"/>
      <c r="E139" s="72"/>
      <c r="F139" s="73"/>
      <c r="G139" s="73"/>
      <c r="H139" s="74"/>
      <c r="I139" s="75"/>
      <c r="J139" s="76"/>
    </row>
    <row r="140" spans="1:10" x14ac:dyDescent="0.2">
      <c r="A140" s="71"/>
      <c r="B140" s="72"/>
      <c r="C140" s="72"/>
      <c r="D140" s="72"/>
      <c r="E140" s="72"/>
      <c r="F140" s="73"/>
      <c r="G140" s="73"/>
      <c r="H140" s="74"/>
      <c r="I140" s="75"/>
      <c r="J140" s="76"/>
    </row>
    <row r="141" spans="1:10" x14ac:dyDescent="0.2">
      <c r="A141" s="71"/>
      <c r="B141" s="72"/>
      <c r="C141" s="72"/>
      <c r="D141" s="72"/>
      <c r="E141" s="72"/>
      <c r="F141" s="73"/>
      <c r="G141" s="73"/>
      <c r="H141" s="74"/>
      <c r="I141" s="75"/>
      <c r="J141" s="76"/>
    </row>
    <row r="142" spans="1:10" x14ac:dyDescent="0.2">
      <c r="A142" s="71"/>
      <c r="B142" s="72"/>
      <c r="C142" s="72"/>
      <c r="D142" s="72"/>
      <c r="E142" s="72"/>
      <c r="F142" s="73"/>
      <c r="G142" s="73"/>
      <c r="H142" s="74"/>
      <c r="I142" s="75"/>
      <c r="J142" s="76"/>
    </row>
    <row r="143" spans="1:10" x14ac:dyDescent="0.2">
      <c r="A143" s="71"/>
      <c r="B143" s="72"/>
      <c r="C143" s="72"/>
      <c r="D143" s="72"/>
      <c r="E143" s="72"/>
      <c r="F143" s="73"/>
      <c r="G143" s="73"/>
      <c r="H143" s="74"/>
      <c r="I143" s="75"/>
      <c r="J143" s="76"/>
    </row>
    <row r="144" spans="1:10" x14ac:dyDescent="0.2">
      <c r="A144" s="71"/>
      <c r="B144" s="72"/>
      <c r="C144" s="72"/>
      <c r="D144" s="72"/>
      <c r="E144" s="72"/>
      <c r="F144" s="73"/>
      <c r="G144" s="73"/>
      <c r="H144" s="74"/>
      <c r="I144" s="75"/>
      <c r="J144" s="76"/>
    </row>
    <row r="145" spans="1:10" x14ac:dyDescent="0.2">
      <c r="A145" s="71"/>
      <c r="B145" s="72"/>
      <c r="C145" s="72"/>
      <c r="D145" s="72"/>
      <c r="E145" s="72"/>
      <c r="F145" s="73"/>
      <c r="G145" s="73"/>
      <c r="H145" s="74"/>
      <c r="I145" s="75"/>
      <c r="J145" s="76"/>
    </row>
    <row r="146" spans="1:10" x14ac:dyDescent="0.2">
      <c r="A146" s="71"/>
      <c r="B146" s="72"/>
      <c r="C146" s="72"/>
      <c r="D146" s="72"/>
      <c r="E146" s="72"/>
      <c r="F146" s="73"/>
      <c r="G146" s="73"/>
      <c r="H146" s="74"/>
      <c r="I146" s="75"/>
      <c r="J146" s="76"/>
    </row>
    <row r="147" spans="1:10" x14ac:dyDescent="0.2">
      <c r="A147" s="71"/>
      <c r="B147" s="72"/>
      <c r="C147" s="72"/>
      <c r="D147" s="72"/>
      <c r="E147" s="72"/>
      <c r="F147" s="73"/>
      <c r="G147" s="73"/>
      <c r="H147" s="74"/>
      <c r="I147" s="75"/>
      <c r="J147" s="76"/>
    </row>
    <row r="148" spans="1:10" x14ac:dyDescent="0.2">
      <c r="A148" s="71"/>
      <c r="B148" s="72"/>
      <c r="C148" s="72"/>
      <c r="D148" s="72"/>
      <c r="E148" s="72"/>
      <c r="F148" s="73"/>
      <c r="G148" s="73"/>
      <c r="H148" s="74"/>
      <c r="I148" s="75"/>
      <c r="J148" s="76"/>
    </row>
    <row r="149" spans="1:10" x14ac:dyDescent="0.2">
      <c r="A149" s="71"/>
      <c r="B149" s="72"/>
      <c r="C149" s="72"/>
      <c r="D149" s="72"/>
      <c r="E149" s="72"/>
      <c r="F149" s="73"/>
      <c r="G149" s="73"/>
      <c r="H149" s="74"/>
      <c r="I149" s="75"/>
      <c r="J149" s="76"/>
    </row>
    <row r="150" spans="1:10" x14ac:dyDescent="0.2">
      <c r="A150" s="71"/>
      <c r="B150" s="72"/>
      <c r="C150" s="72"/>
      <c r="D150" s="72"/>
      <c r="E150" s="72"/>
      <c r="F150" s="73"/>
      <c r="G150" s="73"/>
      <c r="H150" s="74"/>
      <c r="I150" s="75"/>
      <c r="J150" s="76"/>
    </row>
    <row r="151" spans="1:10" x14ac:dyDescent="0.2">
      <c r="A151" s="71"/>
      <c r="B151" s="72"/>
      <c r="C151" s="72"/>
      <c r="D151" s="72"/>
      <c r="E151" s="72"/>
      <c r="F151" s="73"/>
      <c r="G151" s="73"/>
      <c r="H151" s="74"/>
      <c r="I151" s="75"/>
      <c r="J151" s="76"/>
    </row>
    <row r="152" spans="1:10" x14ac:dyDescent="0.2">
      <c r="A152" s="71"/>
      <c r="B152" s="72"/>
      <c r="C152" s="72"/>
      <c r="D152" s="72"/>
      <c r="E152" s="72"/>
      <c r="F152" s="73"/>
      <c r="G152" s="73"/>
      <c r="H152" s="74"/>
      <c r="I152" s="75"/>
      <c r="J152" s="76"/>
    </row>
    <row r="153" spans="1:10" x14ac:dyDescent="0.2">
      <c r="A153" s="71"/>
      <c r="B153" s="72"/>
      <c r="C153" s="72"/>
      <c r="D153" s="72"/>
      <c r="E153" s="72"/>
      <c r="F153" s="73"/>
      <c r="G153" s="73"/>
      <c r="H153" s="74"/>
      <c r="I153" s="75"/>
      <c r="J153" s="76"/>
    </row>
    <row r="154" spans="1:10" x14ac:dyDescent="0.2">
      <c r="A154" s="71"/>
      <c r="B154" s="72"/>
      <c r="C154" s="72"/>
      <c r="D154" s="72"/>
      <c r="E154" s="72"/>
      <c r="F154" s="73"/>
      <c r="G154" s="73"/>
      <c r="H154" s="74"/>
      <c r="I154" s="75"/>
      <c r="J154" s="76"/>
    </row>
    <row r="155" spans="1:10" x14ac:dyDescent="0.2">
      <c r="A155" s="71"/>
      <c r="B155" s="72"/>
      <c r="C155" s="72"/>
      <c r="D155" s="72"/>
      <c r="E155" s="72"/>
      <c r="F155" s="73"/>
      <c r="G155" s="73"/>
      <c r="H155" s="74"/>
      <c r="I155" s="75"/>
      <c r="J155" s="76"/>
    </row>
    <row r="156" spans="1:10" x14ac:dyDescent="0.2">
      <c r="A156" s="71"/>
      <c r="B156" s="72"/>
      <c r="C156" s="72"/>
      <c r="D156" s="72"/>
      <c r="E156" s="72"/>
      <c r="F156" s="73"/>
      <c r="G156" s="73"/>
      <c r="H156" s="74"/>
      <c r="I156" s="75"/>
      <c r="J156" s="76"/>
    </row>
    <row r="157" spans="1:10" x14ac:dyDescent="0.2">
      <c r="A157" s="71"/>
      <c r="B157" s="72"/>
      <c r="C157" s="72"/>
      <c r="D157" s="72"/>
      <c r="E157" s="72"/>
      <c r="F157" s="73"/>
      <c r="G157" s="73"/>
      <c r="H157" s="74"/>
      <c r="I157" s="75"/>
      <c r="J157" s="76"/>
    </row>
    <row r="158" spans="1:10" x14ac:dyDescent="0.2">
      <c r="A158" s="71"/>
      <c r="B158" s="72"/>
      <c r="C158" s="72"/>
      <c r="D158" s="72"/>
      <c r="E158" s="72"/>
      <c r="F158" s="73"/>
      <c r="G158" s="73"/>
      <c r="H158" s="74"/>
      <c r="I158" s="75"/>
      <c r="J158" s="76"/>
    </row>
    <row r="159" spans="1:10" x14ac:dyDescent="0.2">
      <c r="A159" s="71"/>
      <c r="B159" s="72"/>
      <c r="C159" s="72"/>
      <c r="D159" s="72"/>
      <c r="E159" s="72"/>
      <c r="F159" s="73"/>
      <c r="G159" s="73"/>
      <c r="H159" s="74"/>
      <c r="I159" s="75"/>
      <c r="J159" s="76"/>
    </row>
    <row r="160" spans="1:10" x14ac:dyDescent="0.2">
      <c r="A160" s="71"/>
      <c r="B160" s="72"/>
      <c r="C160" s="72"/>
      <c r="D160" s="72"/>
      <c r="E160" s="72"/>
      <c r="F160" s="73"/>
      <c r="G160" s="73"/>
      <c r="H160" s="74"/>
      <c r="I160" s="75"/>
      <c r="J160" s="76"/>
    </row>
    <row r="161" spans="1:10" x14ac:dyDescent="0.2">
      <c r="A161" s="71"/>
      <c r="B161" s="72"/>
      <c r="C161" s="72"/>
      <c r="D161" s="72"/>
      <c r="E161" s="72"/>
      <c r="F161" s="73"/>
      <c r="G161" s="73"/>
      <c r="H161" s="74"/>
      <c r="I161" s="75"/>
      <c r="J161" s="76"/>
    </row>
    <row r="162" spans="1:10" x14ac:dyDescent="0.2">
      <c r="A162" s="71"/>
      <c r="B162" s="72"/>
      <c r="C162" s="72"/>
      <c r="D162" s="72"/>
      <c r="E162" s="72"/>
      <c r="F162" s="73"/>
      <c r="G162" s="73"/>
      <c r="H162" s="74"/>
      <c r="I162" s="75"/>
      <c r="J162" s="76"/>
    </row>
    <row r="163" spans="1:10" x14ac:dyDescent="0.2">
      <c r="A163" s="71"/>
      <c r="B163" s="72"/>
      <c r="C163" s="72"/>
      <c r="D163" s="72"/>
      <c r="E163" s="72"/>
      <c r="F163" s="73"/>
      <c r="G163" s="73"/>
      <c r="H163" s="74"/>
      <c r="I163" s="75"/>
      <c r="J163" s="76"/>
    </row>
    <row r="164" spans="1:10" x14ac:dyDescent="0.2">
      <c r="A164" s="71"/>
      <c r="B164" s="72"/>
      <c r="C164" s="72"/>
      <c r="D164" s="72"/>
      <c r="E164" s="72"/>
      <c r="F164" s="73"/>
      <c r="G164" s="73"/>
      <c r="H164" s="74"/>
      <c r="I164" s="75"/>
      <c r="J164" s="76"/>
    </row>
    <row r="165" spans="1:10" x14ac:dyDescent="0.2">
      <c r="A165" s="71"/>
      <c r="B165" s="72"/>
      <c r="C165" s="72"/>
      <c r="D165" s="72"/>
      <c r="E165" s="72"/>
      <c r="F165" s="73"/>
      <c r="G165" s="73"/>
      <c r="H165" s="74"/>
      <c r="I165" s="75"/>
      <c r="J165" s="76"/>
    </row>
    <row r="166" spans="1:10" x14ac:dyDescent="0.2">
      <c r="A166" s="71"/>
      <c r="B166" s="72"/>
      <c r="C166" s="72"/>
      <c r="D166" s="72"/>
      <c r="E166" s="72"/>
      <c r="F166" s="73"/>
      <c r="G166" s="73"/>
      <c r="H166" s="74"/>
      <c r="I166" s="75"/>
      <c r="J166" s="76"/>
    </row>
    <row r="167" spans="1:10" x14ac:dyDescent="0.2">
      <c r="A167" s="71"/>
      <c r="B167" s="72"/>
      <c r="C167" s="72"/>
      <c r="D167" s="72"/>
      <c r="E167" s="72"/>
      <c r="F167" s="73"/>
      <c r="G167" s="73"/>
      <c r="H167" s="74"/>
      <c r="I167" s="75"/>
      <c r="J167" s="76"/>
    </row>
    <row r="168" spans="1:10" x14ac:dyDescent="0.2">
      <c r="A168" s="71"/>
      <c r="B168" s="72"/>
      <c r="C168" s="72"/>
      <c r="D168" s="72"/>
      <c r="E168" s="72"/>
      <c r="F168" s="73"/>
      <c r="G168" s="73"/>
      <c r="H168" s="74"/>
      <c r="I168" s="75"/>
      <c r="J168" s="76"/>
    </row>
    <row r="169" spans="1:10" x14ac:dyDescent="0.2">
      <c r="A169" s="71"/>
      <c r="B169" s="72"/>
      <c r="C169" s="72"/>
      <c r="D169" s="72"/>
      <c r="E169" s="72"/>
      <c r="F169" s="73"/>
      <c r="G169" s="73"/>
      <c r="H169" s="74"/>
      <c r="I169" s="75"/>
      <c r="J169" s="76"/>
    </row>
    <row r="170" spans="1:10" x14ac:dyDescent="0.2">
      <c r="A170" s="71"/>
      <c r="B170" s="72"/>
      <c r="C170" s="72"/>
      <c r="D170" s="72"/>
      <c r="E170" s="72"/>
      <c r="F170" s="73"/>
      <c r="G170" s="73"/>
      <c r="H170" s="74"/>
      <c r="I170" s="75"/>
      <c r="J170" s="76"/>
    </row>
    <row r="171" spans="1:10" x14ac:dyDescent="0.2">
      <c r="A171" s="71"/>
      <c r="B171" s="72"/>
      <c r="C171" s="72"/>
      <c r="D171" s="72"/>
      <c r="E171" s="72"/>
      <c r="F171" s="73"/>
      <c r="G171" s="73"/>
      <c r="H171" s="74"/>
      <c r="I171" s="75"/>
      <c r="J171" s="76"/>
    </row>
    <row r="172" spans="1:10" x14ac:dyDescent="0.2">
      <c r="A172" s="71"/>
      <c r="B172" s="72"/>
      <c r="C172" s="72"/>
      <c r="D172" s="72"/>
      <c r="E172" s="72"/>
      <c r="F172" s="73"/>
      <c r="G172" s="73"/>
      <c r="H172" s="74"/>
      <c r="I172" s="75"/>
      <c r="J172" s="76"/>
    </row>
    <row r="173" spans="1:10" x14ac:dyDescent="0.2">
      <c r="A173" s="71"/>
      <c r="B173" s="72"/>
      <c r="C173" s="72"/>
      <c r="D173" s="72"/>
      <c r="E173" s="72"/>
      <c r="F173" s="73"/>
      <c r="G173" s="73"/>
      <c r="H173" s="74"/>
      <c r="I173" s="75"/>
      <c r="J173" s="76"/>
    </row>
    <row r="174" spans="1:10" x14ac:dyDescent="0.2">
      <c r="A174" s="71"/>
      <c r="B174" s="72"/>
      <c r="C174" s="72"/>
      <c r="D174" s="72"/>
      <c r="E174" s="72"/>
      <c r="F174" s="73"/>
      <c r="G174" s="73"/>
      <c r="H174" s="74"/>
      <c r="I174" s="75"/>
      <c r="J174" s="76"/>
    </row>
    <row r="175" spans="1:10" x14ac:dyDescent="0.2">
      <c r="A175" s="71"/>
      <c r="B175" s="72"/>
      <c r="C175" s="72"/>
      <c r="D175" s="72"/>
      <c r="E175" s="72"/>
      <c r="F175" s="73"/>
      <c r="G175" s="73"/>
      <c r="H175" s="74"/>
      <c r="I175" s="75"/>
      <c r="J175" s="76"/>
    </row>
    <row r="176" spans="1:10" x14ac:dyDescent="0.2">
      <c r="A176" s="71"/>
      <c r="B176" s="72"/>
      <c r="C176" s="72"/>
      <c r="D176" s="72"/>
      <c r="E176" s="72"/>
      <c r="F176" s="73"/>
      <c r="G176" s="73"/>
      <c r="H176" s="74"/>
      <c r="I176" s="75"/>
      <c r="J176" s="76"/>
    </row>
    <row r="177" spans="1:10" x14ac:dyDescent="0.2">
      <c r="A177" s="71"/>
      <c r="B177" s="72"/>
      <c r="C177" s="72"/>
      <c r="D177" s="72"/>
      <c r="E177" s="72"/>
      <c r="F177" s="73"/>
      <c r="G177" s="73"/>
      <c r="H177" s="74"/>
      <c r="I177" s="75"/>
      <c r="J177" s="76"/>
    </row>
    <row r="178" spans="1:10" x14ac:dyDescent="0.2">
      <c r="A178" s="71"/>
      <c r="B178" s="72"/>
      <c r="C178" s="72"/>
      <c r="D178" s="72"/>
      <c r="E178" s="72"/>
      <c r="F178" s="73"/>
      <c r="G178" s="73"/>
      <c r="H178" s="74"/>
      <c r="I178" s="75"/>
      <c r="J178" s="76"/>
    </row>
    <row r="179" spans="1:10" x14ac:dyDescent="0.2">
      <c r="A179" s="71"/>
      <c r="B179" s="72"/>
      <c r="C179" s="72"/>
      <c r="D179" s="72"/>
      <c r="E179" s="72"/>
      <c r="F179" s="73"/>
      <c r="G179" s="73"/>
      <c r="H179" s="74"/>
      <c r="I179" s="75"/>
      <c r="J179" s="76"/>
    </row>
    <row r="180" spans="1:10" x14ac:dyDescent="0.2">
      <c r="A180" s="71"/>
      <c r="B180" s="72"/>
      <c r="C180" s="72"/>
      <c r="D180" s="72"/>
      <c r="E180" s="72"/>
      <c r="F180" s="73"/>
      <c r="G180" s="73"/>
      <c r="H180" s="74"/>
      <c r="I180" s="75"/>
      <c r="J180" s="76"/>
    </row>
    <row r="181" spans="1:10" x14ac:dyDescent="0.2">
      <c r="A181" s="71"/>
      <c r="B181" s="72"/>
      <c r="C181" s="72"/>
      <c r="D181" s="72"/>
      <c r="E181" s="72"/>
      <c r="F181" s="73"/>
      <c r="G181" s="73"/>
      <c r="H181" s="74"/>
      <c r="I181" s="75"/>
      <c r="J181" s="76"/>
    </row>
    <row r="182" spans="1:10" x14ac:dyDescent="0.2">
      <c r="A182" s="71"/>
      <c r="B182" s="72"/>
      <c r="C182" s="72"/>
      <c r="D182" s="72"/>
      <c r="E182" s="72"/>
      <c r="F182" s="73"/>
      <c r="G182" s="73"/>
      <c r="H182" s="74"/>
      <c r="I182" s="75"/>
      <c r="J182" s="76"/>
    </row>
    <row r="183" spans="1:10" x14ac:dyDescent="0.2">
      <c r="A183" s="71"/>
      <c r="B183" s="72"/>
      <c r="C183" s="72"/>
      <c r="D183" s="72"/>
      <c r="E183" s="72"/>
      <c r="F183" s="73"/>
      <c r="G183" s="73"/>
      <c r="H183" s="74"/>
      <c r="I183" s="75"/>
      <c r="J183" s="76"/>
    </row>
    <row r="184" spans="1:10" x14ac:dyDescent="0.2">
      <c r="A184" s="71"/>
      <c r="B184" s="72"/>
      <c r="C184" s="72"/>
      <c r="D184" s="72"/>
      <c r="E184" s="72"/>
      <c r="F184" s="73"/>
      <c r="G184" s="73"/>
      <c r="H184" s="74"/>
      <c r="I184" s="75"/>
      <c r="J184" s="76"/>
    </row>
    <row r="185" spans="1:10" x14ac:dyDescent="0.2">
      <c r="A185" s="71"/>
      <c r="B185" s="72"/>
      <c r="C185" s="72"/>
      <c r="D185" s="72"/>
      <c r="E185" s="72"/>
      <c r="F185" s="73"/>
      <c r="G185" s="73"/>
      <c r="H185" s="74"/>
      <c r="I185" s="75"/>
      <c r="J185" s="76"/>
    </row>
    <row r="186" spans="1:10" x14ac:dyDescent="0.2">
      <c r="A186" s="71"/>
      <c r="B186" s="72"/>
      <c r="C186" s="72"/>
      <c r="D186" s="72"/>
      <c r="E186" s="72"/>
      <c r="F186" s="73"/>
      <c r="G186" s="73"/>
      <c r="H186" s="74"/>
      <c r="I186" s="75"/>
      <c r="J186" s="76"/>
    </row>
    <row r="187" spans="1:10" x14ac:dyDescent="0.2">
      <c r="A187" s="71"/>
      <c r="B187" s="72"/>
      <c r="C187" s="72"/>
      <c r="D187" s="72"/>
      <c r="E187" s="72"/>
      <c r="F187" s="73"/>
      <c r="G187" s="73"/>
      <c r="H187" s="74"/>
      <c r="I187" s="75"/>
      <c r="J187" s="76"/>
    </row>
    <row r="188" spans="1:10" x14ac:dyDescent="0.2">
      <c r="A188" s="71"/>
      <c r="B188" s="72"/>
      <c r="C188" s="72"/>
      <c r="D188" s="72"/>
      <c r="E188" s="72"/>
      <c r="F188" s="73"/>
      <c r="G188" s="73"/>
      <c r="H188" s="74"/>
      <c r="I188" s="75"/>
      <c r="J188" s="76"/>
    </row>
    <row r="189" spans="1:10" x14ac:dyDescent="0.2">
      <c r="A189" s="71"/>
      <c r="B189" s="72"/>
      <c r="C189" s="72"/>
      <c r="D189" s="72"/>
      <c r="E189" s="72"/>
      <c r="F189" s="73"/>
      <c r="G189" s="73"/>
      <c r="H189" s="74"/>
      <c r="I189" s="75"/>
      <c r="J189" s="76"/>
    </row>
    <row r="190" spans="1:10" x14ac:dyDescent="0.2">
      <c r="A190" s="71"/>
      <c r="B190" s="72"/>
      <c r="C190" s="72"/>
      <c r="D190" s="72"/>
      <c r="E190" s="72"/>
      <c r="F190" s="73"/>
      <c r="G190" s="73"/>
      <c r="H190" s="74"/>
      <c r="I190" s="75"/>
      <c r="J190" s="76"/>
    </row>
    <row r="191" spans="1:10" x14ac:dyDescent="0.2">
      <c r="A191" s="71"/>
      <c r="B191" s="72"/>
      <c r="C191" s="72"/>
      <c r="D191" s="72"/>
      <c r="E191" s="72"/>
      <c r="F191" s="73"/>
      <c r="G191" s="73"/>
      <c r="H191" s="74"/>
      <c r="I191" s="75"/>
      <c r="J191" s="76"/>
    </row>
    <row r="192" spans="1:10" x14ac:dyDescent="0.2">
      <c r="A192" s="71"/>
      <c r="B192" s="72"/>
      <c r="C192" s="72"/>
      <c r="D192" s="72"/>
      <c r="E192" s="72"/>
      <c r="F192" s="73"/>
      <c r="G192" s="73"/>
      <c r="H192" s="74"/>
      <c r="I192" s="75"/>
      <c r="J192" s="76"/>
    </row>
    <row r="193" spans="1:10" x14ac:dyDescent="0.2">
      <c r="A193" s="71"/>
      <c r="B193" s="72"/>
      <c r="C193" s="72"/>
      <c r="D193" s="72"/>
      <c r="E193" s="72"/>
      <c r="F193" s="73"/>
      <c r="G193" s="73"/>
      <c r="H193" s="74"/>
      <c r="I193" s="75"/>
      <c r="J193" s="76"/>
    </row>
    <row r="194" spans="1:10" x14ac:dyDescent="0.2">
      <c r="A194" s="71"/>
      <c r="B194" s="72"/>
      <c r="C194" s="72"/>
      <c r="D194" s="72"/>
      <c r="E194" s="72"/>
      <c r="F194" s="73"/>
      <c r="G194" s="73"/>
      <c r="H194" s="74"/>
      <c r="I194" s="75"/>
      <c r="J194" s="76"/>
    </row>
    <row r="195" spans="1:10" x14ac:dyDescent="0.2">
      <c r="A195" s="71"/>
      <c r="B195" s="72"/>
      <c r="C195" s="72"/>
      <c r="D195" s="72"/>
      <c r="E195" s="72"/>
      <c r="F195" s="73"/>
      <c r="G195" s="73"/>
      <c r="H195" s="74"/>
      <c r="I195" s="75"/>
      <c r="J195" s="76"/>
    </row>
    <row r="196" spans="1:10" x14ac:dyDescent="0.2">
      <c r="A196" s="71"/>
      <c r="B196" s="72"/>
      <c r="C196" s="72"/>
      <c r="D196" s="72"/>
      <c r="E196" s="72"/>
      <c r="F196" s="73"/>
      <c r="G196" s="73"/>
      <c r="H196" s="74"/>
      <c r="I196" s="75"/>
      <c r="J196" s="76"/>
    </row>
    <row r="197" spans="1:10" x14ac:dyDescent="0.2">
      <c r="A197" s="71"/>
      <c r="B197" s="72"/>
      <c r="C197" s="72"/>
      <c r="D197" s="72"/>
      <c r="E197" s="72"/>
      <c r="F197" s="73"/>
      <c r="G197" s="73"/>
      <c r="H197" s="74"/>
      <c r="I197" s="75"/>
      <c r="J197" s="76"/>
    </row>
    <row r="198" spans="1:10" x14ac:dyDescent="0.2">
      <c r="A198" s="71"/>
      <c r="B198" s="72"/>
      <c r="C198" s="72"/>
      <c r="D198" s="72"/>
      <c r="E198" s="72"/>
      <c r="F198" s="73"/>
      <c r="G198" s="73"/>
      <c r="H198" s="74"/>
      <c r="I198" s="75"/>
      <c r="J198" s="76"/>
    </row>
    <row r="199" spans="1:10" x14ac:dyDescent="0.2">
      <c r="A199" s="71"/>
      <c r="B199" s="72"/>
      <c r="C199" s="72"/>
      <c r="D199" s="72"/>
      <c r="E199" s="72"/>
      <c r="F199" s="73"/>
      <c r="G199" s="73"/>
      <c r="H199" s="74"/>
      <c r="I199" s="75"/>
      <c r="J199" s="76"/>
    </row>
    <row r="200" spans="1:10" x14ac:dyDescent="0.2">
      <c r="A200" s="71"/>
      <c r="B200" s="72"/>
      <c r="C200" s="72"/>
      <c r="D200" s="72"/>
      <c r="E200" s="72"/>
      <c r="F200" s="73"/>
      <c r="G200" s="73"/>
      <c r="H200" s="74"/>
      <c r="I200" s="75"/>
      <c r="J200" s="76"/>
    </row>
    <row r="201" spans="1:10" x14ac:dyDescent="0.2">
      <c r="A201" s="71"/>
      <c r="B201" s="72"/>
      <c r="C201" s="72"/>
      <c r="D201" s="72"/>
      <c r="E201" s="72"/>
      <c r="F201" s="73"/>
      <c r="G201" s="73"/>
      <c r="H201" s="74"/>
      <c r="I201" s="75"/>
      <c r="J201" s="76"/>
    </row>
    <row r="202" spans="1:10" x14ac:dyDescent="0.2">
      <c r="A202" s="71"/>
      <c r="B202" s="72"/>
      <c r="C202" s="72"/>
      <c r="D202" s="72"/>
      <c r="E202" s="72"/>
      <c r="F202" s="73"/>
      <c r="G202" s="73"/>
      <c r="H202" s="74"/>
      <c r="I202" s="75"/>
      <c r="J202" s="76"/>
    </row>
    <row r="203" spans="1:10" x14ac:dyDescent="0.2">
      <c r="A203" s="130"/>
      <c r="B203" s="75"/>
      <c r="C203" s="75"/>
      <c r="D203" s="75"/>
      <c r="E203" s="75"/>
      <c r="F203" s="131"/>
      <c r="G203" s="131"/>
      <c r="H203" s="132"/>
      <c r="I203" s="5"/>
      <c r="J203" s="6"/>
    </row>
    <row r="204" spans="1:10" ht="13.5" thickBot="1" x14ac:dyDescent="0.25">
      <c r="A204" s="133"/>
      <c r="B204" s="134"/>
      <c r="C204" s="134"/>
      <c r="D204" s="134"/>
      <c r="E204" s="134"/>
      <c r="F204" s="135"/>
      <c r="G204" s="135"/>
      <c r="H204" s="136"/>
      <c r="I204" s="7"/>
      <c r="J204" s="8"/>
    </row>
  </sheetData>
  <sheetProtection algorithmName="SHA-512" hashValue="r84eSE2XlBhrRUxQ6hvc/AEbgm4W0EWEK4dHNtEfCe6LEgm2CWknaKh5jN1YybHO6Gk3JLtUJdqq+A1fgbQlRw==" saltValue="hmVDsxxt+juZ2msH7/KW3g==" spinCount="100000" sheet="1" objects="1" scenarios="1" selectLockedCells="1"/>
  <mergeCells count="1">
    <mergeCell ref="A1:H1"/>
  </mergeCells>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23747-4D4C-4C99-9ADA-922C4E7344A1}">
  <dimension ref="A1:C25"/>
  <sheetViews>
    <sheetView workbookViewId="0">
      <selection activeCell="C3" sqref="C3"/>
    </sheetView>
  </sheetViews>
  <sheetFormatPr defaultRowHeight="12.75" x14ac:dyDescent="0.2"/>
  <cols>
    <col min="1" max="1" width="29.85546875" bestFit="1" customWidth="1"/>
    <col min="2" max="2" width="17.140625" customWidth="1"/>
    <col min="3" max="3" width="60" customWidth="1"/>
  </cols>
  <sheetData>
    <row r="1" spans="1:3" ht="15.75" x14ac:dyDescent="0.25">
      <c r="A1" s="87" t="s">
        <v>89</v>
      </c>
      <c r="B1" s="87" t="s">
        <v>90</v>
      </c>
      <c r="C1" s="87" t="s">
        <v>91</v>
      </c>
    </row>
    <row r="2" spans="1:3" ht="49.9" customHeight="1" x14ac:dyDescent="0.25">
      <c r="A2" s="140"/>
      <c r="B2" s="140"/>
      <c r="C2" s="141"/>
    </row>
    <row r="3" spans="1:3" ht="49.9" customHeight="1" x14ac:dyDescent="0.25">
      <c r="A3" s="142"/>
      <c r="B3" s="142"/>
      <c r="C3" s="143"/>
    </row>
    <row r="4" spans="1:3" ht="49.9" customHeight="1" x14ac:dyDescent="0.25">
      <c r="A4" s="140"/>
      <c r="B4" s="140"/>
      <c r="C4" s="141"/>
    </row>
    <row r="5" spans="1:3" ht="49.9" customHeight="1" x14ac:dyDescent="0.25">
      <c r="A5" s="142"/>
      <c r="B5" s="142"/>
      <c r="C5" s="143"/>
    </row>
    <row r="6" spans="1:3" ht="49.9" customHeight="1" x14ac:dyDescent="0.25">
      <c r="A6" s="140"/>
      <c r="B6" s="140"/>
      <c r="C6" s="141"/>
    </row>
    <row r="7" spans="1:3" ht="49.9" customHeight="1" x14ac:dyDescent="0.25">
      <c r="A7" s="142"/>
      <c r="B7" s="142"/>
      <c r="C7" s="143"/>
    </row>
    <row r="8" spans="1:3" ht="49.9" customHeight="1" x14ac:dyDescent="0.25">
      <c r="A8" s="140"/>
      <c r="B8" s="140"/>
      <c r="C8" s="141"/>
    </row>
    <row r="9" spans="1:3" ht="49.9" customHeight="1" x14ac:dyDescent="0.25">
      <c r="A9" s="142"/>
      <c r="B9" s="142"/>
      <c r="C9" s="143"/>
    </row>
    <row r="10" spans="1:3" ht="49.9" customHeight="1" x14ac:dyDescent="0.25">
      <c r="A10" s="140"/>
      <c r="B10" s="140"/>
      <c r="C10" s="141"/>
    </row>
    <row r="11" spans="1:3" ht="49.9" customHeight="1" x14ac:dyDescent="0.25">
      <c r="A11" s="142"/>
      <c r="B11" s="142"/>
      <c r="C11" s="143"/>
    </row>
    <row r="12" spans="1:3" ht="49.9" customHeight="1" x14ac:dyDescent="0.25">
      <c r="A12" s="140"/>
      <c r="B12" s="140"/>
      <c r="C12" s="141"/>
    </row>
    <row r="13" spans="1:3" ht="49.9" customHeight="1" x14ac:dyDescent="0.25">
      <c r="A13" s="142"/>
      <c r="B13" s="142"/>
      <c r="C13" s="143"/>
    </row>
    <row r="14" spans="1:3" ht="49.9" customHeight="1" x14ac:dyDescent="0.25">
      <c r="A14" s="140"/>
      <c r="B14" s="140"/>
      <c r="C14" s="141"/>
    </row>
    <row r="15" spans="1:3" ht="49.9" customHeight="1" x14ac:dyDescent="0.25">
      <c r="A15" s="142"/>
      <c r="B15" s="142"/>
      <c r="C15" s="143"/>
    </row>
    <row r="16" spans="1:3" ht="49.9" customHeight="1" x14ac:dyDescent="0.25">
      <c r="A16" s="140"/>
      <c r="B16" s="140"/>
      <c r="C16" s="141"/>
    </row>
    <row r="17" spans="1:3" ht="49.9" customHeight="1" x14ac:dyDescent="0.25">
      <c r="A17" s="142"/>
      <c r="B17" s="142"/>
      <c r="C17" s="143"/>
    </row>
    <row r="18" spans="1:3" ht="49.9" customHeight="1" x14ac:dyDescent="0.25">
      <c r="A18" s="140"/>
      <c r="B18" s="140"/>
      <c r="C18" s="141"/>
    </row>
    <row r="19" spans="1:3" ht="49.9" customHeight="1" x14ac:dyDescent="0.25">
      <c r="A19" s="142"/>
      <c r="B19" s="142"/>
      <c r="C19" s="143"/>
    </row>
    <row r="20" spans="1:3" ht="49.9" customHeight="1" x14ac:dyDescent="0.25">
      <c r="A20" s="140"/>
      <c r="B20" s="140"/>
      <c r="C20" s="141"/>
    </row>
    <row r="21" spans="1:3" ht="49.9" customHeight="1" x14ac:dyDescent="0.25">
      <c r="A21" s="142"/>
      <c r="B21" s="142"/>
      <c r="C21" s="143"/>
    </row>
    <row r="22" spans="1:3" ht="49.9" customHeight="1" x14ac:dyDescent="0.25">
      <c r="A22" s="140"/>
      <c r="B22" s="140"/>
      <c r="C22" s="141"/>
    </row>
    <row r="23" spans="1:3" ht="49.9" customHeight="1" x14ac:dyDescent="0.25">
      <c r="A23" s="142"/>
      <c r="B23" s="142"/>
      <c r="C23" s="143"/>
    </row>
    <row r="24" spans="1:3" ht="49.9" customHeight="1" x14ac:dyDescent="0.25">
      <c r="A24" s="140"/>
      <c r="B24" s="140"/>
      <c r="C24" s="141"/>
    </row>
    <row r="25" spans="1:3" ht="49.9" customHeight="1" x14ac:dyDescent="0.25">
      <c r="A25" s="142"/>
      <c r="B25" s="142"/>
      <c r="C25" s="143"/>
    </row>
  </sheetData>
  <sheetProtection algorithmName="SHA-512" hashValue="GqlsFEtUU2494d7aLZKgmdX82yPym7+XExcuy6IoEl7FxZs+fmeY2MrIjdSq6utul6Qe+tY41CcWywXd6jLS7g==" saltValue="SG1MBY2K+Xu+hpcjPSPtaA==" spinCount="100000" sheet="1" objects="1" scenarios="1" selectLockedCells="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75A5F68-F55C-47EB-9946-7FE14B7EE475}">
          <x14:formula1>
            <xm:f>'Scratch paper'!$A$15:$A$24</xm:f>
          </x14:formula1>
          <xm:sqref>A2:A25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76D24-1E69-4E18-AC81-D0DF057990BD}">
  <dimension ref="A1:C25"/>
  <sheetViews>
    <sheetView workbookViewId="0">
      <selection activeCell="C2" sqref="C2"/>
    </sheetView>
  </sheetViews>
  <sheetFormatPr defaultRowHeight="12.75" x14ac:dyDescent="0.2"/>
  <cols>
    <col min="1" max="1" width="31.140625" bestFit="1" customWidth="1"/>
    <col min="2" max="2" width="19" customWidth="1"/>
    <col min="3" max="3" width="51.28515625" bestFit="1" customWidth="1"/>
  </cols>
  <sheetData>
    <row r="1" spans="1:3" ht="15.75" x14ac:dyDescent="0.25">
      <c r="A1" s="87" t="s">
        <v>89</v>
      </c>
      <c r="B1" s="87" t="s">
        <v>90</v>
      </c>
      <c r="C1" s="87" t="s">
        <v>102</v>
      </c>
    </row>
    <row r="2" spans="1:3" ht="49.9" customHeight="1" x14ac:dyDescent="0.25">
      <c r="A2" s="140"/>
      <c r="B2" s="140"/>
      <c r="C2" s="140"/>
    </row>
    <row r="3" spans="1:3" ht="49.9" customHeight="1" x14ac:dyDescent="0.25">
      <c r="A3" s="142"/>
      <c r="B3" s="142"/>
      <c r="C3" s="142"/>
    </row>
    <row r="4" spans="1:3" ht="49.9" customHeight="1" x14ac:dyDescent="0.25">
      <c r="A4" s="140"/>
      <c r="B4" s="140"/>
      <c r="C4" s="140"/>
    </row>
    <row r="5" spans="1:3" ht="49.9" customHeight="1" x14ac:dyDescent="0.25">
      <c r="A5" s="142"/>
      <c r="B5" s="142"/>
      <c r="C5" s="142"/>
    </row>
    <row r="6" spans="1:3" ht="49.9" customHeight="1" x14ac:dyDescent="0.25">
      <c r="A6" s="140"/>
      <c r="B6" s="140"/>
      <c r="C6" s="140"/>
    </row>
    <row r="7" spans="1:3" ht="49.9" customHeight="1" x14ac:dyDescent="0.25">
      <c r="A7" s="142"/>
      <c r="B7" s="142"/>
      <c r="C7" s="142"/>
    </row>
    <row r="8" spans="1:3" ht="49.9" customHeight="1" x14ac:dyDescent="0.25">
      <c r="A8" s="140"/>
      <c r="B8" s="140"/>
      <c r="C8" s="140"/>
    </row>
    <row r="9" spans="1:3" ht="49.9" customHeight="1" x14ac:dyDescent="0.25">
      <c r="A9" s="142"/>
      <c r="B9" s="142"/>
      <c r="C9" s="142"/>
    </row>
    <row r="10" spans="1:3" ht="49.9" customHeight="1" x14ac:dyDescent="0.25">
      <c r="A10" s="140"/>
      <c r="B10" s="140"/>
      <c r="C10" s="140"/>
    </row>
    <row r="11" spans="1:3" ht="49.9" customHeight="1" x14ac:dyDescent="0.25">
      <c r="A11" s="142"/>
      <c r="B11" s="142"/>
      <c r="C11" s="142"/>
    </row>
    <row r="12" spans="1:3" ht="49.9" customHeight="1" x14ac:dyDescent="0.25">
      <c r="A12" s="140"/>
      <c r="B12" s="140"/>
      <c r="C12" s="140"/>
    </row>
    <row r="13" spans="1:3" ht="49.9" customHeight="1" x14ac:dyDescent="0.25">
      <c r="A13" s="142"/>
      <c r="B13" s="142"/>
      <c r="C13" s="142"/>
    </row>
    <row r="14" spans="1:3" ht="49.9" customHeight="1" x14ac:dyDescent="0.25">
      <c r="A14" s="140"/>
      <c r="B14" s="140"/>
      <c r="C14" s="140"/>
    </row>
    <row r="15" spans="1:3" ht="49.9" customHeight="1" x14ac:dyDescent="0.25">
      <c r="A15" s="142"/>
      <c r="B15" s="142"/>
      <c r="C15" s="142"/>
    </row>
    <row r="16" spans="1:3" ht="49.9" customHeight="1" x14ac:dyDescent="0.25">
      <c r="A16" s="140"/>
      <c r="B16" s="140"/>
      <c r="C16" s="140"/>
    </row>
    <row r="17" spans="1:3" ht="49.9" customHeight="1" x14ac:dyDescent="0.25">
      <c r="A17" s="142"/>
      <c r="B17" s="142"/>
      <c r="C17" s="142"/>
    </row>
    <row r="18" spans="1:3" ht="49.9" customHeight="1" x14ac:dyDescent="0.25">
      <c r="A18" s="140"/>
      <c r="B18" s="140"/>
      <c r="C18" s="140"/>
    </row>
    <row r="19" spans="1:3" ht="49.9" customHeight="1" x14ac:dyDescent="0.25">
      <c r="A19" s="142"/>
      <c r="B19" s="142"/>
      <c r="C19" s="142"/>
    </row>
    <row r="20" spans="1:3" ht="49.9" customHeight="1" x14ac:dyDescent="0.25">
      <c r="A20" s="140"/>
      <c r="B20" s="140"/>
      <c r="C20" s="140"/>
    </row>
    <row r="21" spans="1:3" ht="49.9" customHeight="1" x14ac:dyDescent="0.25">
      <c r="A21" s="142"/>
      <c r="B21" s="142"/>
      <c r="C21" s="142"/>
    </row>
    <row r="22" spans="1:3" ht="49.9" customHeight="1" x14ac:dyDescent="0.25">
      <c r="A22" s="140"/>
      <c r="B22" s="140"/>
      <c r="C22" s="140"/>
    </row>
    <row r="23" spans="1:3" ht="49.9" customHeight="1" x14ac:dyDescent="0.25">
      <c r="A23" s="142"/>
      <c r="B23" s="142"/>
      <c r="C23" s="142"/>
    </row>
    <row r="24" spans="1:3" ht="49.9" customHeight="1" x14ac:dyDescent="0.25">
      <c r="A24" s="140"/>
      <c r="B24" s="140"/>
      <c r="C24" s="140"/>
    </row>
    <row r="25" spans="1:3" ht="49.9" customHeight="1" x14ac:dyDescent="0.25">
      <c r="A25" s="142"/>
      <c r="B25" s="142"/>
      <c r="C25" s="142"/>
    </row>
  </sheetData>
  <sheetProtection algorithmName="SHA-512" hashValue="z0M22NDVYc09UrsI40GHzSu6/a86L29DHwv+8FmSkXJmB+Gs9p5Ab2ErkzHtUix5WFr6h6W3de1/GJx4TCWo0Q==" saltValue="fhBgKhLy1CChd89TPMiotw==" spinCount="100000" sheet="1" objects="1" scenarios="1" selectLockedCells="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7BB5473-C8DD-4D8B-86F3-38EFB9AD8859}">
          <x14:formula1>
            <xm:f>'Scratch paper'!$A$15:$A$24</xm:f>
          </x14:formula1>
          <xm:sqref>A2:B25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4192B4390D76A49986A019689C0C9A7" ma:contentTypeVersion="24" ma:contentTypeDescription="Create a new document." ma:contentTypeScope="" ma:versionID="5e5477b368135608f496d43a4a60cb38">
  <xsd:schema xmlns:xsd="http://www.w3.org/2001/XMLSchema" xmlns:xs="http://www.w3.org/2001/XMLSchema" xmlns:p="http://schemas.microsoft.com/office/2006/metadata/properties" xmlns:ns1="http://schemas.microsoft.com/sharepoint/v3" xmlns:ns2="a278a293-375e-45d9-a487-a609036d2c15" targetNamespace="http://schemas.microsoft.com/office/2006/metadata/properties" ma:root="true" ma:fieldsID="71dafa35482cd7d6b72e941c42f5865a" ns1:_="" ns2:_="">
    <xsd:import namespace="http://schemas.microsoft.com/sharepoint/v3"/>
    <xsd:import namespace="a278a293-375e-45d9-a487-a609036d2c15"/>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278a293-375e-45d9-a487-a609036d2c1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D4D95CB-9ACB-4AC2-863D-68088D100D04}"/>
</file>

<file path=customXml/itemProps2.xml><?xml version="1.0" encoding="utf-8"?>
<ds:datastoreItem xmlns:ds="http://schemas.openxmlformats.org/officeDocument/2006/customXml" ds:itemID="{13FBD207-B020-4B44-84C3-F79C77B3D1D7}"/>
</file>

<file path=customXml/itemProps3.xml><?xml version="1.0" encoding="utf-8"?>
<ds:datastoreItem xmlns:ds="http://schemas.openxmlformats.org/officeDocument/2006/customXml" ds:itemID="{7ECF9C6F-4F38-43D2-B346-CE539E6ECF7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DPT insurer reporting info</vt:lpstr>
      <vt:lpstr>Template instructions</vt:lpstr>
      <vt:lpstr>Scratch paper</vt:lpstr>
      <vt:lpstr>Company Information</vt:lpstr>
      <vt:lpstr>Most Prescribed</vt:lpstr>
      <vt:lpstr>Most Costly</vt:lpstr>
      <vt:lpstr>Greatest Increase</vt:lpstr>
      <vt:lpstr>Impact on Rates</vt:lpstr>
      <vt:lpstr>List of each NDC</vt:lpstr>
      <vt:lpstr>Limitations and Notes</vt:lpstr>
      <vt:lpstr>Rebates and Price Concessions</vt:lpstr>
      <vt:lpstr>'DPT insurer reporting info'!Print_Area</vt:lpstr>
      <vt:lpstr>'Impact on Rates'!Print_Area</vt:lpstr>
    </vt:vector>
  </TitlesOfParts>
  <Company>DCBS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Insurers reporting template 2025</dc:title>
  <dc:creator>Sylvester Sally B</dc:creator>
  <cp:lastModifiedBy>Parra Sofia E.</cp:lastModifiedBy>
  <cp:lastPrinted>2024-01-04T01:36:13Z</cp:lastPrinted>
  <dcterms:created xsi:type="dcterms:W3CDTF">2019-04-10T23:03:11Z</dcterms:created>
  <dcterms:modified xsi:type="dcterms:W3CDTF">2025-01-31T18:11:16Z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9b73270-2993-4076-be47-9c78f42a1e84_Enabled">
    <vt:lpwstr>true</vt:lpwstr>
  </property>
  <property fmtid="{D5CDD505-2E9C-101B-9397-08002B2CF9AE}" pid="3" name="MSIP_Label_09b73270-2993-4076-be47-9c78f42a1e84_SetDate">
    <vt:lpwstr>2023-11-13T21:48:46Z</vt:lpwstr>
  </property>
  <property fmtid="{D5CDD505-2E9C-101B-9397-08002B2CF9AE}" pid="4" name="MSIP_Label_09b73270-2993-4076-be47-9c78f42a1e84_Method">
    <vt:lpwstr>Privileged</vt:lpwstr>
  </property>
  <property fmtid="{D5CDD505-2E9C-101B-9397-08002B2CF9AE}" pid="5" name="MSIP_Label_09b73270-2993-4076-be47-9c78f42a1e84_Name">
    <vt:lpwstr>Level 1 - Published (Items)</vt:lpwstr>
  </property>
  <property fmtid="{D5CDD505-2E9C-101B-9397-08002B2CF9AE}" pid="6" name="MSIP_Label_09b73270-2993-4076-be47-9c78f42a1e84_SiteId">
    <vt:lpwstr>aa3f6932-fa7c-47b4-a0ce-a598cad161cf</vt:lpwstr>
  </property>
  <property fmtid="{D5CDD505-2E9C-101B-9397-08002B2CF9AE}" pid="7" name="MSIP_Label_09b73270-2993-4076-be47-9c78f42a1e84_ActionId">
    <vt:lpwstr>f1068999-4e3f-421f-b7b7-8418eaee0411</vt:lpwstr>
  </property>
  <property fmtid="{D5CDD505-2E9C-101B-9397-08002B2CF9AE}" pid="8" name="MSIP_Label_09b73270-2993-4076-be47-9c78f42a1e84_ContentBits">
    <vt:lpwstr>0</vt:lpwstr>
  </property>
  <property fmtid="{D5CDD505-2E9C-101B-9397-08002B2CF9AE}" pid="9" name="ContentTypeId">
    <vt:lpwstr>0x01010074192B4390D76A49986A019689C0C9A7</vt:lpwstr>
  </property>
</Properties>
</file>